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shokkakyo\Desktop\20220805ワクチン\"/>
    </mc:Choice>
  </mc:AlternateContent>
  <xr:revisionPtr revIDLastSave="0" documentId="13_ncr:1_{622538A5-F46A-4700-99AA-92EB6B7AFB74}" xr6:coauthVersionLast="47" xr6:coauthVersionMax="47" xr10:uidLastSave="{00000000-0000-0000-0000-000000000000}"/>
  <bookViews>
    <workbookView xWindow="765" yWindow="75" windowWidth="13965" windowHeight="15495" xr2:uid="{284FD60E-ED82-4515-B85A-94ABF8339E22}"/>
  </bookViews>
  <sheets>
    <sheet name="表1" sheetId="1" r:id="rId1"/>
    <sheet name="　表2　一回目" sheetId="2" r:id="rId2"/>
    <sheet name="表3 二回目" sheetId="4" r:id="rId3"/>
    <sheet name="表4　三回目"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 i="3" l="1"/>
  <c r="N1" i="3"/>
  <c r="M1" i="3"/>
  <c r="L1" i="3"/>
  <c r="K1" i="3"/>
  <c r="J1" i="3"/>
  <c r="I1" i="3"/>
  <c r="H1" i="3"/>
  <c r="G1" i="3"/>
  <c r="F1" i="3"/>
  <c r="E1" i="3"/>
  <c r="D1" i="3"/>
  <c r="C1" i="3"/>
  <c r="M74" i="3"/>
  <c r="J74" i="3"/>
  <c r="G74" i="3"/>
  <c r="D74" i="3"/>
  <c r="C74" i="3" s="1"/>
  <c r="O73" i="3"/>
  <c r="N73" i="3"/>
  <c r="M73" i="3"/>
  <c r="L73" i="3"/>
  <c r="K73" i="3"/>
  <c r="J73" i="3" s="1"/>
  <c r="I73" i="3"/>
  <c r="G73" i="3" s="1"/>
  <c r="H73" i="3"/>
  <c r="F73" i="3"/>
  <c r="E73" i="3"/>
  <c r="D73" i="3" s="1"/>
  <c r="C73" i="3" s="1"/>
  <c r="K71" i="3"/>
  <c r="L71" i="3"/>
  <c r="M64" i="3"/>
  <c r="J64" i="3"/>
  <c r="G64" i="3"/>
  <c r="D64" i="3"/>
  <c r="M63" i="3"/>
  <c r="J63" i="3"/>
  <c r="G63" i="3"/>
  <c r="D63" i="3"/>
  <c r="M57" i="3"/>
  <c r="J57" i="3"/>
  <c r="G57" i="3"/>
  <c r="D57" i="3"/>
  <c r="M51" i="3"/>
  <c r="J51" i="3"/>
  <c r="G51" i="3"/>
  <c r="D51" i="3"/>
  <c r="M47" i="3"/>
  <c r="J47" i="3"/>
  <c r="G47" i="3"/>
  <c r="D47" i="3"/>
  <c r="M40" i="3"/>
  <c r="J40" i="3"/>
  <c r="G40" i="3"/>
  <c r="D40" i="3"/>
  <c r="M39" i="3"/>
  <c r="J39" i="3"/>
  <c r="G39" i="3"/>
  <c r="D39" i="3"/>
  <c r="M37" i="3"/>
  <c r="J37" i="3"/>
  <c r="G37" i="3"/>
  <c r="D37" i="3"/>
  <c r="M36" i="3"/>
  <c r="J36" i="3"/>
  <c r="G36" i="3"/>
  <c r="D36" i="3"/>
  <c r="M31" i="3"/>
  <c r="J31" i="3"/>
  <c r="G31" i="3"/>
  <c r="D31" i="3"/>
  <c r="M30" i="3"/>
  <c r="J30" i="3"/>
  <c r="G30" i="3"/>
  <c r="D30" i="3"/>
  <c r="M29" i="3"/>
  <c r="J29" i="3"/>
  <c r="G29" i="3"/>
  <c r="D29" i="3"/>
  <c r="M21" i="3"/>
  <c r="J21" i="3"/>
  <c r="G21" i="3"/>
  <c r="D21" i="3"/>
  <c r="M20" i="3"/>
  <c r="J20" i="3"/>
  <c r="G20" i="3"/>
  <c r="D20" i="3"/>
  <c r="M14" i="3"/>
  <c r="J14" i="3"/>
  <c r="G14" i="3"/>
  <c r="D14" i="3"/>
  <c r="M12" i="3"/>
  <c r="J12" i="3"/>
  <c r="G12" i="3"/>
  <c r="D12" i="3"/>
  <c r="O1" i="4"/>
  <c r="N1" i="4"/>
  <c r="M1" i="4"/>
  <c r="L1" i="4"/>
  <c r="K1" i="4"/>
  <c r="I1" i="4"/>
  <c r="F1" i="4"/>
  <c r="E1" i="4"/>
  <c r="D1" i="4"/>
  <c r="M55" i="4"/>
  <c r="J55" i="4"/>
  <c r="G55" i="4"/>
  <c r="D55" i="4"/>
  <c r="C55" i="4" s="1"/>
  <c r="M16" i="4"/>
  <c r="J16" i="4"/>
  <c r="G16" i="4"/>
  <c r="D16" i="4"/>
  <c r="M17" i="4"/>
  <c r="J17" i="4"/>
  <c r="G17" i="4"/>
  <c r="D17" i="4"/>
  <c r="O1" i="2"/>
  <c r="N1" i="2"/>
  <c r="M1" i="2"/>
  <c r="L1" i="2"/>
  <c r="K1" i="2"/>
  <c r="J1" i="2"/>
  <c r="F1" i="2"/>
  <c r="E1" i="2"/>
  <c r="D1" i="2"/>
  <c r="O68" i="2"/>
  <c r="O66" i="2"/>
  <c r="K17" i="2"/>
  <c r="M62" i="4"/>
  <c r="J62" i="4"/>
  <c r="G62" i="4"/>
  <c r="D62" i="4"/>
  <c r="O61" i="4"/>
  <c r="N61" i="4"/>
  <c r="L61" i="4"/>
  <c r="K61" i="4"/>
  <c r="I61" i="4"/>
  <c r="H61" i="4"/>
  <c r="E61" i="4"/>
  <c r="M60" i="4"/>
  <c r="J60" i="4"/>
  <c r="G60" i="4"/>
  <c r="D60" i="4"/>
  <c r="M59" i="4"/>
  <c r="J59" i="4"/>
  <c r="G59" i="4"/>
  <c r="D59" i="4"/>
  <c r="O58" i="4"/>
  <c r="N58" i="4"/>
  <c r="L58" i="4"/>
  <c r="K58" i="4"/>
  <c r="I58" i="4"/>
  <c r="G58" i="4" s="1"/>
  <c r="H58" i="4"/>
  <c r="F58" i="4"/>
  <c r="E58" i="4"/>
  <c r="M57" i="4"/>
  <c r="J57" i="4"/>
  <c r="G57" i="4"/>
  <c r="D57" i="4"/>
  <c r="O56" i="4"/>
  <c r="N56" i="4"/>
  <c r="L56" i="4"/>
  <c r="K56" i="4"/>
  <c r="I56" i="4"/>
  <c r="H56" i="4"/>
  <c r="F56" i="4"/>
  <c r="E56" i="4"/>
  <c r="O54" i="4"/>
  <c r="N54" i="4"/>
  <c r="L54" i="4"/>
  <c r="K54" i="4"/>
  <c r="I54" i="4"/>
  <c r="H54" i="4"/>
  <c r="F54" i="4"/>
  <c r="E54" i="4"/>
  <c r="M53" i="4"/>
  <c r="J53" i="4"/>
  <c r="G53" i="4"/>
  <c r="D53" i="4"/>
  <c r="O52" i="4"/>
  <c r="N52" i="4"/>
  <c r="L52" i="4"/>
  <c r="K52" i="4"/>
  <c r="I52" i="4"/>
  <c r="H52" i="4"/>
  <c r="F52" i="4"/>
  <c r="E52" i="4"/>
  <c r="M51" i="4"/>
  <c r="J51" i="4"/>
  <c r="G51" i="4"/>
  <c r="D51" i="4"/>
  <c r="M50" i="4"/>
  <c r="J50" i="4"/>
  <c r="G50" i="4"/>
  <c r="D50" i="4"/>
  <c r="M49" i="4"/>
  <c r="J49" i="4"/>
  <c r="G49" i="4"/>
  <c r="D49" i="4"/>
  <c r="M48" i="4"/>
  <c r="J48" i="4"/>
  <c r="G48" i="4"/>
  <c r="D48" i="4"/>
  <c r="M47" i="4"/>
  <c r="J47" i="4"/>
  <c r="G47" i="4"/>
  <c r="D47" i="4"/>
  <c r="M46" i="4"/>
  <c r="J46" i="4"/>
  <c r="G46" i="4"/>
  <c r="D46" i="4"/>
  <c r="O45" i="4"/>
  <c r="N45" i="4"/>
  <c r="L45" i="4"/>
  <c r="K45" i="4"/>
  <c r="I45" i="4"/>
  <c r="H45" i="4"/>
  <c r="F45" i="4"/>
  <c r="E45" i="4"/>
  <c r="M44" i="4"/>
  <c r="J44" i="4"/>
  <c r="G44" i="4"/>
  <c r="D44" i="4"/>
  <c r="M43" i="4"/>
  <c r="J43" i="4"/>
  <c r="G43" i="4"/>
  <c r="D43" i="4"/>
  <c r="M42" i="4"/>
  <c r="J42" i="4"/>
  <c r="G42" i="4"/>
  <c r="D42" i="4"/>
  <c r="M41" i="4"/>
  <c r="J41" i="4"/>
  <c r="G41" i="4"/>
  <c r="D41" i="4"/>
  <c r="M40" i="4"/>
  <c r="J40" i="4"/>
  <c r="G40" i="4"/>
  <c r="D40" i="4"/>
  <c r="M39" i="4"/>
  <c r="J39" i="4"/>
  <c r="G39" i="4"/>
  <c r="D39" i="4"/>
  <c r="M38" i="4"/>
  <c r="J38" i="4"/>
  <c r="G38" i="4"/>
  <c r="D38" i="4"/>
  <c r="M37" i="4"/>
  <c r="J37" i="4"/>
  <c r="G37" i="4"/>
  <c r="D37" i="4"/>
  <c r="O36" i="4"/>
  <c r="N36" i="4"/>
  <c r="L36" i="4"/>
  <c r="K36" i="4"/>
  <c r="I36" i="4"/>
  <c r="H36" i="4"/>
  <c r="F36" i="4"/>
  <c r="E36" i="4"/>
  <c r="M35" i="4"/>
  <c r="J35" i="4"/>
  <c r="G35" i="4"/>
  <c r="D35" i="4"/>
  <c r="O34" i="4"/>
  <c r="N34" i="4"/>
  <c r="L34" i="4"/>
  <c r="K34" i="4"/>
  <c r="I34" i="4"/>
  <c r="H34" i="4"/>
  <c r="F34" i="4"/>
  <c r="E34" i="4"/>
  <c r="M33" i="4"/>
  <c r="J33" i="4"/>
  <c r="G33" i="4"/>
  <c r="D33" i="4"/>
  <c r="M32" i="4"/>
  <c r="J32" i="4"/>
  <c r="G32" i="4"/>
  <c r="D32" i="4"/>
  <c r="M31" i="4"/>
  <c r="J31" i="4"/>
  <c r="G31" i="4"/>
  <c r="D31" i="4"/>
  <c r="M30" i="4"/>
  <c r="J30" i="4"/>
  <c r="G30" i="4"/>
  <c r="D30" i="4"/>
  <c r="M29" i="4"/>
  <c r="J29" i="4"/>
  <c r="G29" i="4"/>
  <c r="D29" i="4"/>
  <c r="O28" i="4"/>
  <c r="N28" i="4"/>
  <c r="L28" i="4"/>
  <c r="K28" i="4"/>
  <c r="I28" i="4"/>
  <c r="H28" i="4"/>
  <c r="F28" i="4"/>
  <c r="E28" i="4"/>
  <c r="M27" i="4"/>
  <c r="J27" i="4"/>
  <c r="G27" i="4"/>
  <c r="D27" i="4"/>
  <c r="M26" i="4"/>
  <c r="J26" i="4"/>
  <c r="G26" i="4"/>
  <c r="D26" i="4"/>
  <c r="M25" i="4"/>
  <c r="J25" i="4"/>
  <c r="G25" i="4"/>
  <c r="D25" i="4"/>
  <c r="O24" i="4"/>
  <c r="N24" i="4"/>
  <c r="L24" i="4"/>
  <c r="K24" i="4"/>
  <c r="I24" i="4"/>
  <c r="H24" i="4"/>
  <c r="F24" i="4"/>
  <c r="E24" i="4"/>
  <c r="M23" i="4"/>
  <c r="J23" i="4"/>
  <c r="G23" i="4"/>
  <c r="D23" i="4"/>
  <c r="O22" i="4"/>
  <c r="N22" i="4"/>
  <c r="L22" i="4"/>
  <c r="K22" i="4"/>
  <c r="I22" i="4"/>
  <c r="H22" i="4"/>
  <c r="F22" i="4"/>
  <c r="E22" i="4"/>
  <c r="M21" i="4"/>
  <c r="J21" i="4"/>
  <c r="G21" i="4"/>
  <c r="D21" i="4"/>
  <c r="M20" i="4"/>
  <c r="J20" i="4"/>
  <c r="G20" i="4"/>
  <c r="D20" i="4"/>
  <c r="O19" i="4"/>
  <c r="N19" i="4"/>
  <c r="L19" i="4"/>
  <c r="K19" i="4"/>
  <c r="I19" i="4"/>
  <c r="H19" i="4"/>
  <c r="F19" i="4"/>
  <c r="E19" i="4"/>
  <c r="M18" i="4"/>
  <c r="J18" i="4"/>
  <c r="G18" i="4"/>
  <c r="D18" i="4"/>
  <c r="M15" i="4"/>
  <c r="J15" i="4"/>
  <c r="G15" i="4"/>
  <c r="D15" i="4"/>
  <c r="O14" i="4"/>
  <c r="N14" i="4"/>
  <c r="L14" i="4"/>
  <c r="K14" i="4"/>
  <c r="I14" i="4"/>
  <c r="H14" i="4"/>
  <c r="F14" i="4"/>
  <c r="E14" i="4"/>
  <c r="M13" i="4"/>
  <c r="J13" i="4"/>
  <c r="G13" i="4"/>
  <c r="D13" i="4"/>
  <c r="M12" i="4"/>
  <c r="J12" i="4"/>
  <c r="G12" i="4"/>
  <c r="D12" i="4"/>
  <c r="O11" i="4"/>
  <c r="N11" i="4"/>
  <c r="L11" i="4"/>
  <c r="K11" i="4"/>
  <c r="I11" i="4"/>
  <c r="H11" i="4"/>
  <c r="F11" i="4"/>
  <c r="E11" i="4"/>
  <c r="M10" i="4"/>
  <c r="J10" i="4"/>
  <c r="G10" i="4"/>
  <c r="D10" i="4"/>
  <c r="M9" i="4"/>
  <c r="J9" i="4"/>
  <c r="G9" i="4"/>
  <c r="D9" i="4"/>
  <c r="O8" i="4"/>
  <c r="N8" i="4"/>
  <c r="L8" i="4"/>
  <c r="K8" i="4"/>
  <c r="I8" i="4"/>
  <c r="H8" i="4"/>
  <c r="H1" i="4" s="1"/>
  <c r="F8" i="4"/>
  <c r="E8" i="4"/>
  <c r="M6" i="4"/>
  <c r="J6" i="4"/>
  <c r="G6" i="4"/>
  <c r="D6" i="4"/>
  <c r="O1" i="1"/>
  <c r="N1" i="1"/>
  <c r="M1" i="1"/>
  <c r="I1" i="1"/>
  <c r="H1" i="1"/>
  <c r="G1" i="1"/>
  <c r="F1" i="1"/>
  <c r="E1" i="1"/>
  <c r="D1" i="1"/>
  <c r="D124" i="1"/>
  <c r="D123" i="1"/>
  <c r="G124" i="1"/>
  <c r="G123" i="1"/>
  <c r="J124" i="1"/>
  <c r="C124" i="1" s="1"/>
  <c r="M124" i="1"/>
  <c r="M123" i="1"/>
  <c r="O123" i="1"/>
  <c r="N123" i="1"/>
  <c r="L123" i="1"/>
  <c r="K123" i="1"/>
  <c r="J123" i="1" s="1"/>
  <c r="I123" i="1"/>
  <c r="H123" i="1"/>
  <c r="F123" i="1"/>
  <c r="E123" i="1"/>
  <c r="C64" i="3" l="1"/>
  <c r="C63" i="3"/>
  <c r="C57" i="3"/>
  <c r="C51" i="3"/>
  <c r="C47" i="3"/>
  <c r="C40" i="3"/>
  <c r="C39" i="3"/>
  <c r="C37" i="3"/>
  <c r="C36" i="3"/>
  <c r="C31" i="3"/>
  <c r="C30" i="3"/>
  <c r="C29" i="3"/>
  <c r="C21" i="3"/>
  <c r="C20" i="3"/>
  <c r="C14" i="3"/>
  <c r="C12" i="3"/>
  <c r="C16" i="4"/>
  <c r="C17" i="4"/>
  <c r="D8" i="4"/>
  <c r="J11" i="4"/>
  <c r="J19" i="4"/>
  <c r="D28" i="4"/>
  <c r="J28" i="4"/>
  <c r="G61" i="4"/>
  <c r="J61" i="4"/>
  <c r="J36" i="4"/>
  <c r="J54" i="4"/>
  <c r="D56" i="4"/>
  <c r="J58" i="4"/>
  <c r="G24" i="4"/>
  <c r="M34" i="4"/>
  <c r="G36" i="4"/>
  <c r="M54" i="4"/>
  <c r="C60" i="4"/>
  <c r="C9" i="4"/>
  <c r="M14" i="4"/>
  <c r="C59" i="4"/>
  <c r="C35" i="4"/>
  <c r="C48" i="4"/>
  <c r="C51" i="4"/>
  <c r="C13" i="4"/>
  <c r="D14" i="4"/>
  <c r="J14" i="4"/>
  <c r="C21" i="4"/>
  <c r="J22" i="4"/>
  <c r="D24" i="4"/>
  <c r="M24" i="4"/>
  <c r="C38" i="4"/>
  <c r="J45" i="4"/>
  <c r="J52" i="4"/>
  <c r="D54" i="4"/>
  <c r="C57" i="4"/>
  <c r="F61" i="4"/>
  <c r="D61" i="4" s="1"/>
  <c r="C20" i="4"/>
  <c r="C27" i="4"/>
  <c r="G11" i="4"/>
  <c r="M11" i="4"/>
  <c r="C18" i="4"/>
  <c r="G19" i="4"/>
  <c r="M19" i="4"/>
  <c r="G22" i="4"/>
  <c r="C29" i="4"/>
  <c r="D34" i="4"/>
  <c r="J34" i="4"/>
  <c r="G45" i="4"/>
  <c r="G52" i="4"/>
  <c r="G54" i="4"/>
  <c r="J56" i="4"/>
  <c r="D58" i="4"/>
  <c r="C10" i="4"/>
  <c r="C15" i="4"/>
  <c r="D22" i="4"/>
  <c r="M22" i="4"/>
  <c r="C32" i="4"/>
  <c r="G34" i="4"/>
  <c r="D36" i="4"/>
  <c r="C37" i="4"/>
  <c r="C41" i="4"/>
  <c r="C47" i="4"/>
  <c r="C50" i="4"/>
  <c r="C62" i="4"/>
  <c r="J8" i="4"/>
  <c r="J1" i="4" s="1"/>
  <c r="C23" i="4"/>
  <c r="C30" i="4"/>
  <c r="C31" i="4"/>
  <c r="C33" i="4"/>
  <c r="C39" i="4"/>
  <c r="C40" i="4"/>
  <c r="C42" i="4"/>
  <c r="C46" i="4"/>
  <c r="C49" i="4"/>
  <c r="C53" i="4"/>
  <c r="M58" i="4"/>
  <c r="G8" i="4"/>
  <c r="G1" i="4" s="1"/>
  <c r="M8" i="4"/>
  <c r="C12" i="4"/>
  <c r="G14" i="4"/>
  <c r="D19" i="4"/>
  <c r="J24" i="4"/>
  <c r="C25" i="4"/>
  <c r="C26" i="4"/>
  <c r="G28" i="4"/>
  <c r="M28" i="4"/>
  <c r="M36" i="4"/>
  <c r="C43" i="4"/>
  <c r="C44" i="4"/>
  <c r="D45" i="4"/>
  <c r="M45" i="4"/>
  <c r="D52" i="4"/>
  <c r="M52" i="4"/>
  <c r="G56" i="4"/>
  <c r="M56" i="4"/>
  <c r="M61" i="4"/>
  <c r="C6" i="4"/>
  <c r="D7" i="4" s="1"/>
  <c r="D11" i="4"/>
  <c r="C61" i="4" l="1"/>
  <c r="C54" i="4"/>
  <c r="C34" i="4"/>
  <c r="C19" i="4"/>
  <c r="C45" i="4"/>
  <c r="C56" i="4"/>
  <c r="C28" i="4"/>
  <c r="C14" i="4"/>
  <c r="C8" i="4"/>
  <c r="C1" i="4" s="1"/>
  <c r="C11" i="4"/>
  <c r="C58" i="4"/>
  <c r="C22" i="4"/>
  <c r="C52" i="4"/>
  <c r="C24" i="4"/>
  <c r="C36" i="4"/>
  <c r="L7" i="4"/>
  <c r="H7" i="4"/>
  <c r="I7" i="4"/>
  <c r="O7" i="4"/>
  <c r="K7" i="4"/>
  <c r="G7" i="4"/>
  <c r="C7" i="4"/>
  <c r="M7" i="4"/>
  <c r="N7" i="4"/>
  <c r="F7" i="4"/>
  <c r="E7" i="4"/>
  <c r="J7" i="4"/>
  <c r="C123" i="1"/>
  <c r="M110" i="1" l="1"/>
  <c r="J110" i="1"/>
  <c r="G110" i="1"/>
  <c r="D110" i="1"/>
  <c r="M98" i="1"/>
  <c r="J98" i="1"/>
  <c r="G98" i="1"/>
  <c r="D98" i="1"/>
  <c r="M91" i="1"/>
  <c r="J91" i="1"/>
  <c r="G91" i="1"/>
  <c r="D91" i="1"/>
  <c r="M75" i="1"/>
  <c r="J75" i="1"/>
  <c r="G75" i="1"/>
  <c r="D75" i="1"/>
  <c r="M84" i="1"/>
  <c r="J84" i="1"/>
  <c r="G84" i="1"/>
  <c r="D84" i="1"/>
  <c r="M70" i="1"/>
  <c r="J70" i="1"/>
  <c r="G70" i="1"/>
  <c r="D70" i="1"/>
  <c r="M56" i="1"/>
  <c r="J56" i="1"/>
  <c r="G56" i="1"/>
  <c r="D56" i="1"/>
  <c r="M50" i="1"/>
  <c r="J50" i="1"/>
  <c r="G50" i="1"/>
  <c r="D50" i="1"/>
  <c r="M48" i="1"/>
  <c r="J48" i="1"/>
  <c r="G48" i="1"/>
  <c r="D48" i="1"/>
  <c r="D49" i="1"/>
  <c r="G49" i="1"/>
  <c r="J49" i="1"/>
  <c r="M49" i="1"/>
  <c r="M43" i="1"/>
  <c r="J43" i="1"/>
  <c r="G43" i="1"/>
  <c r="D43" i="1"/>
  <c r="M25" i="1"/>
  <c r="J25" i="1"/>
  <c r="G25" i="1"/>
  <c r="D25" i="1"/>
  <c r="M24" i="1"/>
  <c r="J24" i="1"/>
  <c r="G24" i="1"/>
  <c r="D24" i="1"/>
  <c r="M26" i="1"/>
  <c r="J26" i="1"/>
  <c r="G26" i="1"/>
  <c r="D26" i="1"/>
  <c r="M27" i="1"/>
  <c r="J27" i="1"/>
  <c r="G27" i="1"/>
  <c r="D27" i="1"/>
  <c r="D28" i="1"/>
  <c r="G28" i="1"/>
  <c r="J28" i="1"/>
  <c r="M28" i="1"/>
  <c r="M19" i="1"/>
  <c r="J19" i="1"/>
  <c r="G19" i="1"/>
  <c r="D19" i="1"/>
  <c r="N61" i="3"/>
  <c r="L61" i="3"/>
  <c r="K61" i="3"/>
  <c r="I61" i="3"/>
  <c r="H61" i="3"/>
  <c r="F61" i="3"/>
  <c r="E61" i="3"/>
  <c r="M65" i="3"/>
  <c r="J65" i="3"/>
  <c r="G65" i="3"/>
  <c r="D65" i="3"/>
  <c r="M58" i="3"/>
  <c r="J58" i="3"/>
  <c r="G58" i="3"/>
  <c r="D58" i="3"/>
  <c r="M55" i="3"/>
  <c r="J55" i="3"/>
  <c r="G55" i="3"/>
  <c r="D55" i="3"/>
  <c r="M52" i="3"/>
  <c r="J52" i="3"/>
  <c r="G52" i="3"/>
  <c r="D52" i="3"/>
  <c r="M48" i="3"/>
  <c r="J48" i="3"/>
  <c r="G48" i="3"/>
  <c r="D48" i="3"/>
  <c r="N34" i="3"/>
  <c r="L34" i="3"/>
  <c r="K34" i="3"/>
  <c r="I34" i="3"/>
  <c r="H34" i="3"/>
  <c r="F34" i="3"/>
  <c r="E34" i="3"/>
  <c r="M41" i="3"/>
  <c r="J41" i="3"/>
  <c r="G41" i="3"/>
  <c r="D41" i="3"/>
  <c r="M38" i="3"/>
  <c r="J38" i="3"/>
  <c r="G38" i="3"/>
  <c r="D38" i="3"/>
  <c r="M32" i="3"/>
  <c r="J32" i="3"/>
  <c r="G32" i="3"/>
  <c r="D32" i="3"/>
  <c r="M29" i="2"/>
  <c r="J29" i="2"/>
  <c r="G29" i="2"/>
  <c r="D29" i="2"/>
  <c r="M81" i="1"/>
  <c r="J81" i="1"/>
  <c r="G81" i="1"/>
  <c r="D81" i="1"/>
  <c r="M72" i="1"/>
  <c r="J72" i="1"/>
  <c r="G72" i="1"/>
  <c r="D72" i="1"/>
  <c r="M55" i="1"/>
  <c r="J55" i="1"/>
  <c r="G55" i="1"/>
  <c r="D55" i="1"/>
  <c r="M51" i="1"/>
  <c r="J51" i="1"/>
  <c r="G51" i="1"/>
  <c r="D51" i="1"/>
  <c r="M44" i="1"/>
  <c r="J44" i="1"/>
  <c r="G44" i="1"/>
  <c r="D44" i="1"/>
  <c r="L23" i="3"/>
  <c r="M70" i="3"/>
  <c r="J70" i="3"/>
  <c r="G70" i="3"/>
  <c r="D70" i="3"/>
  <c r="M69" i="3"/>
  <c r="J69" i="3"/>
  <c r="G69" i="3"/>
  <c r="D69" i="3"/>
  <c r="O68" i="3"/>
  <c r="N68" i="3"/>
  <c r="L68" i="3"/>
  <c r="K68" i="3"/>
  <c r="I68" i="3"/>
  <c r="H68" i="3"/>
  <c r="F68" i="3"/>
  <c r="E68" i="3"/>
  <c r="M67" i="3"/>
  <c r="J67" i="3"/>
  <c r="G67" i="3"/>
  <c r="D67" i="3"/>
  <c r="O66" i="3"/>
  <c r="N66" i="3"/>
  <c r="L66" i="3"/>
  <c r="K66" i="3"/>
  <c r="I66" i="3"/>
  <c r="H66" i="3"/>
  <c r="F66" i="3"/>
  <c r="E66" i="3"/>
  <c r="M50" i="3"/>
  <c r="J50" i="3"/>
  <c r="G50" i="3"/>
  <c r="D50" i="3"/>
  <c r="M49" i="3"/>
  <c r="J49" i="3"/>
  <c r="G49" i="3"/>
  <c r="D49" i="3"/>
  <c r="M54" i="3"/>
  <c r="J54" i="3"/>
  <c r="G54" i="3"/>
  <c r="D54" i="3"/>
  <c r="M53" i="3"/>
  <c r="J53" i="3"/>
  <c r="G53" i="3"/>
  <c r="D53" i="3"/>
  <c r="M44" i="3"/>
  <c r="J44" i="3"/>
  <c r="G44" i="3"/>
  <c r="D44" i="3"/>
  <c r="M43" i="3"/>
  <c r="J43" i="3"/>
  <c r="G43" i="3"/>
  <c r="D43" i="3"/>
  <c r="O42" i="3"/>
  <c r="N42" i="3"/>
  <c r="L42" i="3"/>
  <c r="K42" i="3"/>
  <c r="I42" i="3"/>
  <c r="H42" i="3"/>
  <c r="F42" i="3"/>
  <c r="E42" i="3"/>
  <c r="M33" i="3"/>
  <c r="J33" i="3"/>
  <c r="G33" i="3"/>
  <c r="D33" i="3"/>
  <c r="M28" i="3"/>
  <c r="J28" i="3"/>
  <c r="G28" i="3"/>
  <c r="D28" i="3"/>
  <c r="O27" i="3"/>
  <c r="N27" i="3"/>
  <c r="L27" i="3"/>
  <c r="K27" i="3"/>
  <c r="I27" i="3"/>
  <c r="H27" i="3"/>
  <c r="F27" i="3"/>
  <c r="E27" i="3"/>
  <c r="M26" i="3"/>
  <c r="J26" i="3"/>
  <c r="G26" i="3"/>
  <c r="D26" i="3"/>
  <c r="O25" i="3"/>
  <c r="N25" i="3"/>
  <c r="L25" i="3"/>
  <c r="K25" i="3"/>
  <c r="I25" i="3"/>
  <c r="H25" i="3"/>
  <c r="F25" i="3"/>
  <c r="E25" i="3"/>
  <c r="M24" i="3"/>
  <c r="J24" i="3"/>
  <c r="G24" i="3"/>
  <c r="D24" i="3"/>
  <c r="O23" i="3"/>
  <c r="N23" i="3"/>
  <c r="K23" i="3"/>
  <c r="I23" i="3"/>
  <c r="H23" i="3"/>
  <c r="F23" i="3"/>
  <c r="E23" i="3"/>
  <c r="M22" i="3"/>
  <c r="J22" i="3"/>
  <c r="G22" i="3"/>
  <c r="D22" i="3"/>
  <c r="M19" i="3"/>
  <c r="J19" i="3"/>
  <c r="G19" i="3"/>
  <c r="D19" i="3"/>
  <c r="O18" i="3"/>
  <c r="N18" i="3"/>
  <c r="L18" i="3"/>
  <c r="K18" i="3"/>
  <c r="I18" i="3"/>
  <c r="H18" i="3"/>
  <c r="F18" i="3"/>
  <c r="E18" i="3"/>
  <c r="M13" i="3"/>
  <c r="J13" i="3"/>
  <c r="G13" i="3"/>
  <c r="D13" i="3"/>
  <c r="M15" i="3"/>
  <c r="J15" i="3"/>
  <c r="G15" i="3"/>
  <c r="D15" i="3"/>
  <c r="M9" i="3"/>
  <c r="J9" i="3"/>
  <c r="G9" i="3"/>
  <c r="D9" i="3"/>
  <c r="O8" i="3"/>
  <c r="N8" i="3"/>
  <c r="L8" i="3"/>
  <c r="K8" i="3"/>
  <c r="I8" i="3"/>
  <c r="H8" i="3"/>
  <c r="F8" i="3"/>
  <c r="E8" i="3"/>
  <c r="M36" i="2"/>
  <c r="J36" i="2"/>
  <c r="G36" i="2"/>
  <c r="D36" i="2"/>
  <c r="M35" i="2"/>
  <c r="J35" i="2"/>
  <c r="G35" i="2"/>
  <c r="D35" i="2"/>
  <c r="M21" i="2"/>
  <c r="J21" i="2"/>
  <c r="G21" i="2"/>
  <c r="D21" i="2"/>
  <c r="D118" i="1"/>
  <c r="M111" i="1"/>
  <c r="J111" i="1"/>
  <c r="G111" i="1"/>
  <c r="D111" i="1"/>
  <c r="D112" i="1"/>
  <c r="G112" i="1"/>
  <c r="J112" i="1"/>
  <c r="M112" i="1"/>
  <c r="M102" i="1"/>
  <c r="J102" i="1"/>
  <c r="G102" i="1"/>
  <c r="D102" i="1"/>
  <c r="M92" i="1"/>
  <c r="J92" i="1"/>
  <c r="G92" i="1"/>
  <c r="D92" i="1"/>
  <c r="M79" i="1"/>
  <c r="J79" i="1"/>
  <c r="G79" i="1"/>
  <c r="D79" i="1"/>
  <c r="M65" i="1"/>
  <c r="J65" i="1"/>
  <c r="G65" i="1"/>
  <c r="D65" i="1"/>
  <c r="M59" i="1"/>
  <c r="J59" i="1"/>
  <c r="G59" i="1"/>
  <c r="D59" i="1"/>
  <c r="M58" i="1"/>
  <c r="J58" i="1"/>
  <c r="G58" i="1"/>
  <c r="D58" i="1"/>
  <c r="M57" i="1"/>
  <c r="J57" i="1"/>
  <c r="G57" i="1"/>
  <c r="D57" i="1"/>
  <c r="M60" i="1"/>
  <c r="J60" i="1"/>
  <c r="G60" i="1"/>
  <c r="D60" i="1"/>
  <c r="D45" i="1"/>
  <c r="M45" i="1"/>
  <c r="J45" i="1"/>
  <c r="G45" i="1"/>
  <c r="M38" i="1"/>
  <c r="J38" i="1"/>
  <c r="G38" i="1"/>
  <c r="D38" i="1"/>
  <c r="M31" i="1"/>
  <c r="J31" i="1"/>
  <c r="G31" i="1"/>
  <c r="D31" i="1"/>
  <c r="C98" i="1" l="1"/>
  <c r="C110" i="1"/>
  <c r="C91" i="1"/>
  <c r="C75" i="1"/>
  <c r="C84" i="1"/>
  <c r="C70" i="1"/>
  <c r="C56" i="1"/>
  <c r="C50" i="1"/>
  <c r="C48" i="1"/>
  <c r="C49" i="1"/>
  <c r="C43" i="1"/>
  <c r="C25" i="1"/>
  <c r="C24" i="1"/>
  <c r="C26" i="1"/>
  <c r="C27" i="1"/>
  <c r="C28" i="1"/>
  <c r="C19" i="1"/>
  <c r="C65" i="3"/>
  <c r="C55" i="3"/>
  <c r="C58" i="3"/>
  <c r="C48" i="3"/>
  <c r="C52" i="3"/>
  <c r="G68" i="3"/>
  <c r="M68" i="3"/>
  <c r="C32" i="3"/>
  <c r="D66" i="3"/>
  <c r="C41" i="3"/>
  <c r="C38" i="3"/>
  <c r="J23" i="3"/>
  <c r="C29" i="2"/>
  <c r="C81" i="1"/>
  <c r="C72" i="1"/>
  <c r="C55" i="1"/>
  <c r="C57" i="1"/>
  <c r="C51" i="1"/>
  <c r="C44" i="1"/>
  <c r="C70" i="3"/>
  <c r="D68" i="3"/>
  <c r="J68" i="3"/>
  <c r="M27" i="3"/>
  <c r="C67" i="3"/>
  <c r="M66" i="3"/>
  <c r="C69" i="3"/>
  <c r="J66" i="3"/>
  <c r="G66" i="3"/>
  <c r="C50" i="3"/>
  <c r="C53" i="3"/>
  <c r="C49" i="3"/>
  <c r="C54" i="3"/>
  <c r="D42" i="3"/>
  <c r="C43" i="3"/>
  <c r="D25" i="3"/>
  <c r="C28" i="3"/>
  <c r="J42" i="3"/>
  <c r="C44" i="3"/>
  <c r="G42" i="3"/>
  <c r="M42" i="3"/>
  <c r="J27" i="3"/>
  <c r="M23" i="3"/>
  <c r="G25" i="3"/>
  <c r="G27" i="3"/>
  <c r="D8" i="3"/>
  <c r="J8" i="3"/>
  <c r="D27" i="3"/>
  <c r="G18" i="3"/>
  <c r="M18" i="3"/>
  <c r="G23" i="3"/>
  <c r="C33" i="3"/>
  <c r="D23" i="3"/>
  <c r="C26" i="3"/>
  <c r="M25" i="3"/>
  <c r="J25" i="3"/>
  <c r="C24" i="3"/>
  <c r="D18" i="3"/>
  <c r="J18" i="3"/>
  <c r="C22" i="3"/>
  <c r="C19" i="3"/>
  <c r="C13" i="3"/>
  <c r="C15" i="3"/>
  <c r="G8" i="3"/>
  <c r="M8" i="3"/>
  <c r="C9" i="3"/>
  <c r="C36" i="2"/>
  <c r="C35" i="2"/>
  <c r="C21" i="2"/>
  <c r="C111" i="1"/>
  <c r="C112" i="1"/>
  <c r="C102" i="1"/>
  <c r="C92" i="1"/>
  <c r="C79" i="1"/>
  <c r="C65" i="1"/>
  <c r="C59" i="1"/>
  <c r="C60" i="1"/>
  <c r="C58" i="1"/>
  <c r="C45" i="1"/>
  <c r="C38" i="1"/>
  <c r="C31" i="1"/>
  <c r="M72" i="3"/>
  <c r="J72" i="3"/>
  <c r="G72" i="3"/>
  <c r="D72" i="3"/>
  <c r="O71" i="3"/>
  <c r="N71" i="3"/>
  <c r="I71" i="3"/>
  <c r="H71" i="3"/>
  <c r="F71" i="3"/>
  <c r="E71" i="3"/>
  <c r="M62" i="3"/>
  <c r="J62" i="3"/>
  <c r="G62" i="3"/>
  <c r="D62" i="3"/>
  <c r="O61" i="3"/>
  <c r="M60" i="3"/>
  <c r="J60" i="3"/>
  <c r="G60" i="3"/>
  <c r="D60" i="3"/>
  <c r="M59" i="3"/>
  <c r="J59" i="3"/>
  <c r="G59" i="3"/>
  <c r="D59" i="3"/>
  <c r="M56" i="3"/>
  <c r="J56" i="3"/>
  <c r="G56" i="3"/>
  <c r="D56" i="3"/>
  <c r="M46" i="3"/>
  <c r="J46" i="3"/>
  <c r="G46" i="3"/>
  <c r="D46" i="3"/>
  <c r="O45" i="3"/>
  <c r="N45" i="3"/>
  <c r="L45" i="3"/>
  <c r="K45" i="3"/>
  <c r="I45" i="3"/>
  <c r="H45" i="3"/>
  <c r="F45" i="3"/>
  <c r="E45" i="3"/>
  <c r="M35" i="3"/>
  <c r="J35" i="3"/>
  <c r="G35" i="3"/>
  <c r="D35" i="3"/>
  <c r="O34" i="3"/>
  <c r="M17" i="3"/>
  <c r="J17" i="3"/>
  <c r="G17" i="3"/>
  <c r="D17" i="3"/>
  <c r="M16" i="3"/>
  <c r="J16" i="3"/>
  <c r="G16" i="3"/>
  <c r="D16" i="3"/>
  <c r="M11" i="3"/>
  <c r="J11" i="3"/>
  <c r="G11" i="3"/>
  <c r="D11" i="3"/>
  <c r="O10" i="3"/>
  <c r="N10" i="3"/>
  <c r="L10" i="3"/>
  <c r="K10" i="3"/>
  <c r="I10" i="3"/>
  <c r="H10" i="3"/>
  <c r="F10" i="3"/>
  <c r="E10" i="3"/>
  <c r="M6" i="3"/>
  <c r="J6" i="3"/>
  <c r="G6" i="3"/>
  <c r="D6" i="3"/>
  <c r="M69" i="2"/>
  <c r="J69" i="2"/>
  <c r="G69" i="2"/>
  <c r="F69" i="2"/>
  <c r="D69" i="2" s="1"/>
  <c r="N68" i="2"/>
  <c r="L68" i="2"/>
  <c r="K68" i="2"/>
  <c r="I68" i="2"/>
  <c r="H68" i="2"/>
  <c r="E68" i="2"/>
  <c r="M67" i="2"/>
  <c r="J67" i="2"/>
  <c r="G67" i="2"/>
  <c r="D67" i="2"/>
  <c r="N66" i="2"/>
  <c r="L66" i="2"/>
  <c r="K66" i="2"/>
  <c r="I66" i="2"/>
  <c r="H66" i="2"/>
  <c r="F66" i="2"/>
  <c r="M65" i="2"/>
  <c r="J65" i="2"/>
  <c r="G65" i="2"/>
  <c r="D65" i="2"/>
  <c r="O64" i="2"/>
  <c r="N64" i="2"/>
  <c r="L64" i="2"/>
  <c r="K64" i="2"/>
  <c r="I64" i="2"/>
  <c r="H64" i="2"/>
  <c r="F64" i="2"/>
  <c r="E64" i="2"/>
  <c r="M63" i="2"/>
  <c r="J63" i="2"/>
  <c r="G63" i="2"/>
  <c r="D63" i="2"/>
  <c r="O62" i="2"/>
  <c r="N62" i="2"/>
  <c r="L62" i="2"/>
  <c r="K62" i="2"/>
  <c r="I62" i="2"/>
  <c r="H62" i="2"/>
  <c r="F62" i="2"/>
  <c r="E62" i="2"/>
  <c r="M61" i="2"/>
  <c r="J61" i="2"/>
  <c r="G61" i="2"/>
  <c r="D61" i="2"/>
  <c r="M60" i="2"/>
  <c r="J60" i="2"/>
  <c r="G60" i="2"/>
  <c r="D60" i="2"/>
  <c r="O59" i="2"/>
  <c r="N59" i="2"/>
  <c r="L59" i="2"/>
  <c r="K59" i="2"/>
  <c r="I59" i="2"/>
  <c r="H59" i="2"/>
  <c r="F59" i="2"/>
  <c r="E59" i="2"/>
  <c r="M58" i="2"/>
  <c r="J58" i="2"/>
  <c r="G58" i="2"/>
  <c r="D58" i="2"/>
  <c r="M57" i="2"/>
  <c r="J57" i="2"/>
  <c r="G57" i="2"/>
  <c r="D57" i="2"/>
  <c r="O56" i="2"/>
  <c r="N56" i="2"/>
  <c r="L56" i="2"/>
  <c r="K56" i="2"/>
  <c r="I56" i="2"/>
  <c r="H56" i="2"/>
  <c r="F56" i="2"/>
  <c r="E56" i="2"/>
  <c r="M55" i="2"/>
  <c r="J55" i="2"/>
  <c r="G55" i="2"/>
  <c r="D55" i="2"/>
  <c r="M54" i="2"/>
  <c r="J54" i="2"/>
  <c r="G54" i="2"/>
  <c r="D54" i="2"/>
  <c r="M53" i="2"/>
  <c r="J53" i="2"/>
  <c r="G53" i="2"/>
  <c r="D53" i="2"/>
  <c r="M52" i="2"/>
  <c r="J52" i="2"/>
  <c r="G52" i="2"/>
  <c r="D52" i="2"/>
  <c r="M51" i="2"/>
  <c r="J51" i="2"/>
  <c r="G51" i="2"/>
  <c r="D51" i="2"/>
  <c r="O50" i="2"/>
  <c r="N50" i="2"/>
  <c r="L50" i="2"/>
  <c r="K50" i="2"/>
  <c r="I50" i="2"/>
  <c r="H50" i="2"/>
  <c r="F50" i="2"/>
  <c r="E50" i="2"/>
  <c r="M49" i="2"/>
  <c r="J49" i="2"/>
  <c r="G49" i="2"/>
  <c r="D49" i="2"/>
  <c r="M48" i="2"/>
  <c r="J48" i="2"/>
  <c r="G48" i="2"/>
  <c r="D48" i="2"/>
  <c r="M47" i="2"/>
  <c r="J47" i="2"/>
  <c r="G47" i="2"/>
  <c r="D47" i="2"/>
  <c r="M46" i="2"/>
  <c r="J46" i="2"/>
  <c r="G46" i="2"/>
  <c r="D46" i="2"/>
  <c r="M45" i="2"/>
  <c r="J45" i="2"/>
  <c r="G45" i="2"/>
  <c r="D45" i="2"/>
  <c r="M44" i="2"/>
  <c r="J44" i="2"/>
  <c r="G44" i="2"/>
  <c r="D44" i="2"/>
  <c r="M43" i="2"/>
  <c r="J43" i="2"/>
  <c r="G43" i="2"/>
  <c r="D43" i="2"/>
  <c r="M42" i="2"/>
  <c r="J42" i="2"/>
  <c r="G42" i="2"/>
  <c r="D42" i="2"/>
  <c r="M41" i="2"/>
  <c r="J41" i="2"/>
  <c r="G41" i="2"/>
  <c r="D41" i="2"/>
  <c r="M40" i="2"/>
  <c r="J40" i="2"/>
  <c r="G40" i="2"/>
  <c r="D40" i="2"/>
  <c r="O39" i="2"/>
  <c r="N39" i="2"/>
  <c r="L39" i="2"/>
  <c r="K39" i="2"/>
  <c r="I39" i="2"/>
  <c r="H39" i="2"/>
  <c r="F39" i="2"/>
  <c r="E39" i="2"/>
  <c r="M38" i="2"/>
  <c r="J38" i="2"/>
  <c r="G38" i="2"/>
  <c r="D38" i="2"/>
  <c r="O37" i="2"/>
  <c r="N37" i="2"/>
  <c r="L37" i="2"/>
  <c r="K37" i="2"/>
  <c r="I37" i="2"/>
  <c r="H37" i="2"/>
  <c r="F37" i="2"/>
  <c r="E37" i="2"/>
  <c r="O34" i="2"/>
  <c r="N34" i="2"/>
  <c r="L34" i="2"/>
  <c r="K34" i="2"/>
  <c r="I34" i="2"/>
  <c r="H34" i="2"/>
  <c r="F34" i="2"/>
  <c r="E34" i="2"/>
  <c r="M33" i="2"/>
  <c r="J33" i="2"/>
  <c r="G33" i="2"/>
  <c r="D33" i="2"/>
  <c r="M32" i="2"/>
  <c r="J32" i="2"/>
  <c r="G32" i="2"/>
  <c r="D32" i="2"/>
  <c r="M31" i="2"/>
  <c r="J31" i="2"/>
  <c r="G31" i="2"/>
  <c r="D31" i="2"/>
  <c r="M30" i="2"/>
  <c r="J30" i="2"/>
  <c r="G30" i="2"/>
  <c r="D30" i="2"/>
  <c r="O28" i="2"/>
  <c r="N28" i="2"/>
  <c r="L28" i="2"/>
  <c r="K28" i="2"/>
  <c r="I28" i="2"/>
  <c r="H28" i="2"/>
  <c r="F28" i="2"/>
  <c r="E28" i="2"/>
  <c r="M27" i="2"/>
  <c r="J27" i="2"/>
  <c r="G27" i="2"/>
  <c r="D27" i="2"/>
  <c r="M26" i="2"/>
  <c r="J26" i="2"/>
  <c r="G26" i="2"/>
  <c r="D26" i="2"/>
  <c r="O25" i="2"/>
  <c r="N25" i="2"/>
  <c r="L25" i="2"/>
  <c r="K25" i="2"/>
  <c r="I25" i="2"/>
  <c r="H25" i="2"/>
  <c r="F25" i="2"/>
  <c r="E25" i="2"/>
  <c r="M24" i="2"/>
  <c r="J24" i="2"/>
  <c r="G24" i="2"/>
  <c r="D24" i="2"/>
  <c r="O23" i="2"/>
  <c r="N23" i="2"/>
  <c r="L23" i="2"/>
  <c r="K23" i="2"/>
  <c r="I23" i="2"/>
  <c r="H23" i="2"/>
  <c r="F23" i="2"/>
  <c r="E23" i="2"/>
  <c r="M22" i="2"/>
  <c r="J22" i="2"/>
  <c r="G22" i="2"/>
  <c r="D22" i="2"/>
  <c r="M20" i="2"/>
  <c r="J20" i="2"/>
  <c r="G20" i="2"/>
  <c r="D20" i="2"/>
  <c r="O19" i="2"/>
  <c r="N19" i="2"/>
  <c r="L19" i="2"/>
  <c r="K19" i="2"/>
  <c r="I19" i="2"/>
  <c r="H19" i="2"/>
  <c r="F19" i="2"/>
  <c r="E19" i="2"/>
  <c r="M18" i="2"/>
  <c r="J18" i="2"/>
  <c r="G18" i="2"/>
  <c r="D18" i="2"/>
  <c r="O17" i="2"/>
  <c r="N17" i="2"/>
  <c r="L17" i="2"/>
  <c r="I17" i="2"/>
  <c r="I1" i="2" s="1"/>
  <c r="H17" i="2"/>
  <c r="H1" i="2" s="1"/>
  <c r="F17" i="2"/>
  <c r="E17" i="2"/>
  <c r="M16" i="2"/>
  <c r="J16" i="2"/>
  <c r="G16" i="2"/>
  <c r="D16" i="2"/>
  <c r="M15" i="2"/>
  <c r="J15" i="2"/>
  <c r="G15" i="2"/>
  <c r="D15" i="2"/>
  <c r="M14" i="2"/>
  <c r="J14" i="2"/>
  <c r="G14" i="2"/>
  <c r="D14" i="2"/>
  <c r="O13" i="2"/>
  <c r="N13" i="2"/>
  <c r="L13" i="2"/>
  <c r="K13" i="2"/>
  <c r="I13" i="2"/>
  <c r="H13" i="2"/>
  <c r="F13" i="2"/>
  <c r="E13" i="2"/>
  <c r="M12" i="2"/>
  <c r="J12" i="2"/>
  <c r="G12" i="2"/>
  <c r="D12" i="2"/>
  <c r="M11" i="2"/>
  <c r="J11" i="2"/>
  <c r="G11" i="2"/>
  <c r="D11" i="2"/>
  <c r="M10" i="2"/>
  <c r="J10" i="2"/>
  <c r="G10" i="2"/>
  <c r="D10" i="2"/>
  <c r="M9" i="2"/>
  <c r="J9" i="2"/>
  <c r="G9" i="2"/>
  <c r="D9" i="2"/>
  <c r="O8" i="2"/>
  <c r="N8" i="2"/>
  <c r="L8" i="2"/>
  <c r="K8" i="2"/>
  <c r="I8" i="2"/>
  <c r="H8" i="2"/>
  <c r="F8" i="2"/>
  <c r="E8" i="2"/>
  <c r="M6" i="2"/>
  <c r="J6" i="2"/>
  <c r="G6" i="2"/>
  <c r="D6" i="2"/>
  <c r="F115" i="1"/>
  <c r="K117" i="1"/>
  <c r="L117" i="1"/>
  <c r="H68" i="1"/>
  <c r="D32" i="1"/>
  <c r="D30" i="1"/>
  <c r="D21" i="1"/>
  <c r="D20" i="1"/>
  <c r="D18" i="1"/>
  <c r="D17" i="1"/>
  <c r="D16" i="1"/>
  <c r="D15" i="1"/>
  <c r="M109" i="1"/>
  <c r="J109" i="1"/>
  <c r="G109" i="1"/>
  <c r="D109" i="1"/>
  <c r="O108" i="1"/>
  <c r="N108" i="1"/>
  <c r="L108" i="1"/>
  <c r="K108" i="1"/>
  <c r="I108" i="1"/>
  <c r="H108" i="1"/>
  <c r="F108" i="1"/>
  <c r="E108" i="1"/>
  <c r="M105" i="1"/>
  <c r="J105" i="1"/>
  <c r="G105" i="1"/>
  <c r="D105" i="1"/>
  <c r="O104" i="1"/>
  <c r="N104" i="1"/>
  <c r="L104" i="1"/>
  <c r="K104" i="1"/>
  <c r="I104" i="1"/>
  <c r="H104" i="1"/>
  <c r="F104" i="1"/>
  <c r="E104" i="1"/>
  <c r="M103" i="1"/>
  <c r="J103" i="1"/>
  <c r="G103" i="1"/>
  <c r="D103" i="1"/>
  <c r="M101" i="1"/>
  <c r="J101" i="1"/>
  <c r="G101" i="1"/>
  <c r="D101" i="1"/>
  <c r="O100" i="1"/>
  <c r="N100" i="1"/>
  <c r="L100" i="1"/>
  <c r="K100" i="1"/>
  <c r="I100" i="1"/>
  <c r="H100" i="1"/>
  <c r="F100" i="1"/>
  <c r="E100" i="1"/>
  <c r="M66" i="1"/>
  <c r="J66" i="1"/>
  <c r="G66" i="1"/>
  <c r="D66" i="1"/>
  <c r="M39" i="1"/>
  <c r="J39" i="1"/>
  <c r="G39" i="1"/>
  <c r="D39" i="1"/>
  <c r="M35" i="1"/>
  <c r="J35" i="1"/>
  <c r="G35" i="1"/>
  <c r="D35" i="1"/>
  <c r="O34" i="1"/>
  <c r="N34" i="1"/>
  <c r="L34" i="1"/>
  <c r="K34" i="1"/>
  <c r="I34" i="1"/>
  <c r="H34" i="1"/>
  <c r="F34" i="1"/>
  <c r="E34" i="1"/>
  <c r="O29" i="1"/>
  <c r="N29" i="1"/>
  <c r="L29" i="1"/>
  <c r="K29" i="1"/>
  <c r="I29" i="1"/>
  <c r="H29" i="1"/>
  <c r="F29" i="1"/>
  <c r="E29" i="1"/>
  <c r="M32" i="1"/>
  <c r="J32" i="1"/>
  <c r="G32" i="1"/>
  <c r="M30" i="1"/>
  <c r="J30" i="1"/>
  <c r="G30" i="1"/>
  <c r="M17" i="1"/>
  <c r="J17" i="1"/>
  <c r="G17" i="1"/>
  <c r="M16" i="1"/>
  <c r="J16" i="1"/>
  <c r="G16" i="1"/>
  <c r="M18" i="1"/>
  <c r="J18" i="1"/>
  <c r="G18" i="1"/>
  <c r="M10" i="1"/>
  <c r="J10" i="1"/>
  <c r="G10" i="1"/>
  <c r="D10" i="1"/>
  <c r="M11" i="1"/>
  <c r="J11" i="1"/>
  <c r="G11" i="1"/>
  <c r="D11" i="1"/>
  <c r="M12" i="1"/>
  <c r="J12" i="1"/>
  <c r="G12" i="1"/>
  <c r="D12" i="1"/>
  <c r="D116" i="1"/>
  <c r="C68" i="3" l="1"/>
  <c r="C66" i="3"/>
  <c r="C27" i="3"/>
  <c r="C42" i="3"/>
  <c r="C25" i="3"/>
  <c r="C23" i="3"/>
  <c r="C18" i="3"/>
  <c r="C8" i="3"/>
  <c r="J62" i="2"/>
  <c r="D64" i="2"/>
  <c r="J28" i="2"/>
  <c r="M64" i="2"/>
  <c r="M13" i="2"/>
  <c r="G23" i="2"/>
  <c r="M23" i="2"/>
  <c r="G25" i="2"/>
  <c r="M28" i="2"/>
  <c r="C61" i="2"/>
  <c r="D8" i="2"/>
  <c r="D23" i="2"/>
  <c r="G66" i="2"/>
  <c r="J68" i="2"/>
  <c r="C69" i="2"/>
  <c r="G104" i="1"/>
  <c r="G108" i="1"/>
  <c r="M108" i="1"/>
  <c r="D104" i="1"/>
  <c r="J108" i="1"/>
  <c r="M104" i="1"/>
  <c r="D61" i="3"/>
  <c r="J61" i="3"/>
  <c r="G10" i="3"/>
  <c r="M10" i="3"/>
  <c r="M71" i="3"/>
  <c r="G45" i="3"/>
  <c r="M45" i="3"/>
  <c r="D10" i="3"/>
  <c r="J10" i="3"/>
  <c r="D34" i="3"/>
  <c r="D45" i="3"/>
  <c r="J45" i="3"/>
  <c r="M61" i="3"/>
  <c r="C60" i="3"/>
  <c r="C16" i="3"/>
  <c r="G61" i="3"/>
  <c r="J34" i="3"/>
  <c r="C46" i="3"/>
  <c r="D71" i="3"/>
  <c r="J71" i="3"/>
  <c r="C11" i="3"/>
  <c r="C17" i="3"/>
  <c r="C56" i="3"/>
  <c r="C59" i="3"/>
  <c r="C62" i="3"/>
  <c r="C72" i="3"/>
  <c r="G34" i="3"/>
  <c r="M34" i="3"/>
  <c r="C35" i="3"/>
  <c r="G71" i="3"/>
  <c r="C6" i="3"/>
  <c r="J13" i="2"/>
  <c r="C15" i="2"/>
  <c r="D17" i="2"/>
  <c r="D19" i="2"/>
  <c r="J19" i="2"/>
  <c r="G37" i="2"/>
  <c r="G39" i="2"/>
  <c r="M39" i="2"/>
  <c r="C40" i="2"/>
  <c r="M50" i="2"/>
  <c r="M56" i="2"/>
  <c r="G59" i="2"/>
  <c r="M59" i="2"/>
  <c r="G62" i="2"/>
  <c r="J66" i="2"/>
  <c r="C12" i="2"/>
  <c r="G13" i="2"/>
  <c r="G64" i="2"/>
  <c r="G68" i="2"/>
  <c r="G17" i="2"/>
  <c r="G1" i="2" s="1"/>
  <c r="M17" i="2"/>
  <c r="D34" i="2"/>
  <c r="J34" i="2"/>
  <c r="D39" i="2"/>
  <c r="D50" i="2"/>
  <c r="J50" i="2"/>
  <c r="D56" i="2"/>
  <c r="C57" i="2"/>
  <c r="J59" i="2"/>
  <c r="G8" i="2"/>
  <c r="J17" i="2"/>
  <c r="M25" i="2"/>
  <c r="C26" i="2"/>
  <c r="D37" i="2"/>
  <c r="J37" i="2"/>
  <c r="C51" i="2"/>
  <c r="C53" i="2"/>
  <c r="C54" i="2"/>
  <c r="G56" i="2"/>
  <c r="J8" i="2"/>
  <c r="D13" i="2"/>
  <c r="J25" i="2"/>
  <c r="D28" i="2"/>
  <c r="G34" i="2"/>
  <c r="M34" i="2"/>
  <c r="J39" i="2"/>
  <c r="C47" i="2"/>
  <c r="C48" i="2"/>
  <c r="G50" i="2"/>
  <c r="D59" i="2"/>
  <c r="J64" i="2"/>
  <c r="M66" i="2"/>
  <c r="M68" i="2"/>
  <c r="C14" i="2"/>
  <c r="G19" i="2"/>
  <c r="C30" i="2"/>
  <c r="C32" i="2"/>
  <c r="C33" i="2"/>
  <c r="M37" i="2"/>
  <c r="J56" i="2"/>
  <c r="C65" i="2"/>
  <c r="D66" i="2"/>
  <c r="C11" i="2"/>
  <c r="C22" i="2"/>
  <c r="C24" i="2"/>
  <c r="C43" i="2"/>
  <c r="C38" i="2"/>
  <c r="C42" i="2"/>
  <c r="C46" i="2"/>
  <c r="C52" i="2"/>
  <c r="C58" i="2"/>
  <c r="C60" i="2"/>
  <c r="C67" i="2"/>
  <c r="C10" i="2"/>
  <c r="C16" i="2"/>
  <c r="C63" i="2"/>
  <c r="C31" i="2"/>
  <c r="C41" i="2"/>
  <c r="M8" i="2"/>
  <c r="C9" i="2"/>
  <c r="C18" i="2"/>
  <c r="M19" i="2"/>
  <c r="C20" i="2"/>
  <c r="J23" i="2"/>
  <c r="D25" i="2"/>
  <c r="C27" i="2"/>
  <c r="G28" i="2"/>
  <c r="C44" i="2"/>
  <c r="C45" i="2"/>
  <c r="C49" i="2"/>
  <c r="C55" i="2"/>
  <c r="D62" i="2"/>
  <c r="M62" i="2"/>
  <c r="F68" i="2"/>
  <c r="C6" i="2"/>
  <c r="C7" i="2" s="1"/>
  <c r="D108" i="1"/>
  <c r="C109" i="1"/>
  <c r="D100" i="1"/>
  <c r="G100" i="1"/>
  <c r="J104" i="1"/>
  <c r="J100" i="1"/>
  <c r="C103" i="1"/>
  <c r="C105" i="1"/>
  <c r="M34" i="1"/>
  <c r="C35" i="1"/>
  <c r="D34" i="1"/>
  <c r="M100" i="1"/>
  <c r="C101" i="1"/>
  <c r="C66" i="1"/>
  <c r="C16" i="1"/>
  <c r="G34" i="1"/>
  <c r="C39" i="1"/>
  <c r="J34" i="1"/>
  <c r="C32" i="1"/>
  <c r="C30" i="1"/>
  <c r="C17" i="1"/>
  <c r="C18" i="1"/>
  <c r="C10" i="1"/>
  <c r="C11" i="1"/>
  <c r="C12" i="1"/>
  <c r="D71" i="1"/>
  <c r="D73" i="1"/>
  <c r="D74" i="1"/>
  <c r="D76" i="1"/>
  <c r="D77" i="1"/>
  <c r="D78" i="1"/>
  <c r="D80" i="1"/>
  <c r="D82" i="1"/>
  <c r="D83" i="1"/>
  <c r="D85" i="1"/>
  <c r="D86" i="1"/>
  <c r="D87" i="1"/>
  <c r="D88" i="1"/>
  <c r="M86" i="1"/>
  <c r="J86" i="1"/>
  <c r="G86" i="1"/>
  <c r="M74" i="1"/>
  <c r="J74" i="1"/>
  <c r="G74" i="1"/>
  <c r="O36" i="1"/>
  <c r="N36" i="1"/>
  <c r="L36" i="1"/>
  <c r="K36" i="1"/>
  <c r="I36" i="1"/>
  <c r="H36" i="1"/>
  <c r="F36" i="1"/>
  <c r="E36" i="1"/>
  <c r="M37" i="1"/>
  <c r="J37" i="1"/>
  <c r="G37" i="1"/>
  <c r="D37" i="1"/>
  <c r="M23" i="1"/>
  <c r="J23" i="1"/>
  <c r="G23" i="1"/>
  <c r="D23" i="1"/>
  <c r="O8" i="1"/>
  <c r="N8" i="1"/>
  <c r="L8" i="1"/>
  <c r="K8" i="1"/>
  <c r="I8" i="1"/>
  <c r="H8" i="1"/>
  <c r="F8" i="1"/>
  <c r="E8" i="1"/>
  <c r="M9" i="1"/>
  <c r="J9" i="1"/>
  <c r="G9" i="1"/>
  <c r="D9" i="1"/>
  <c r="M33" i="1"/>
  <c r="J33" i="1"/>
  <c r="G33" i="1"/>
  <c r="D33" i="1"/>
  <c r="N117" i="1"/>
  <c r="N120" i="1"/>
  <c r="L120" i="1"/>
  <c r="K120" i="1"/>
  <c r="I120" i="1"/>
  <c r="H120" i="1"/>
  <c r="E120" i="1"/>
  <c r="F121" i="1"/>
  <c r="D121" i="1" s="1"/>
  <c r="M121" i="1"/>
  <c r="J121" i="1"/>
  <c r="G121" i="1"/>
  <c r="I117" i="1"/>
  <c r="H117" i="1"/>
  <c r="F117" i="1"/>
  <c r="E117" i="1"/>
  <c r="M118" i="1"/>
  <c r="J118" i="1"/>
  <c r="G118" i="1"/>
  <c r="M96" i="1"/>
  <c r="J96" i="1"/>
  <c r="G96" i="1"/>
  <c r="D96" i="1"/>
  <c r="M97" i="1"/>
  <c r="J97" i="1"/>
  <c r="G97" i="1"/>
  <c r="D97" i="1"/>
  <c r="D46" i="1"/>
  <c r="M20" i="1"/>
  <c r="J20" i="1"/>
  <c r="G20" i="1"/>
  <c r="M13" i="1"/>
  <c r="J13" i="1"/>
  <c r="G13" i="1"/>
  <c r="D13" i="1"/>
  <c r="C66" i="2" l="1"/>
  <c r="C28" i="2"/>
  <c r="C56" i="2"/>
  <c r="C34" i="2"/>
  <c r="C13" i="2"/>
  <c r="C17" i="2"/>
  <c r="C1" i="2" s="1"/>
  <c r="C64" i="2"/>
  <c r="C25" i="2"/>
  <c r="C23" i="2"/>
  <c r="C37" i="2"/>
  <c r="C50" i="2"/>
  <c r="C8" i="2"/>
  <c r="C108" i="1"/>
  <c r="C104" i="1"/>
  <c r="C71" i="3"/>
  <c r="C45" i="3"/>
  <c r="C61" i="3"/>
  <c r="C10" i="3"/>
  <c r="C34" i="3"/>
  <c r="L7" i="3"/>
  <c r="H7" i="3"/>
  <c r="I7" i="3"/>
  <c r="O7" i="3"/>
  <c r="K7" i="3"/>
  <c r="G7" i="3"/>
  <c r="C7" i="3"/>
  <c r="E7" i="3"/>
  <c r="N7" i="3"/>
  <c r="F7" i="3"/>
  <c r="M7" i="3"/>
  <c r="D7" i="3"/>
  <c r="J7" i="3"/>
  <c r="C59" i="2"/>
  <c r="H7" i="2"/>
  <c r="O7" i="2"/>
  <c r="C39" i="2"/>
  <c r="L7" i="2"/>
  <c r="E7" i="2"/>
  <c r="D68" i="2"/>
  <c r="I7" i="2"/>
  <c r="M7" i="2"/>
  <c r="F7" i="2"/>
  <c r="K7" i="2"/>
  <c r="J7" i="2"/>
  <c r="C19" i="2"/>
  <c r="C62" i="2"/>
  <c r="G7" i="2"/>
  <c r="D7" i="2"/>
  <c r="N7" i="2"/>
  <c r="C100" i="1"/>
  <c r="C34" i="1"/>
  <c r="C86" i="1"/>
  <c r="C74" i="1"/>
  <c r="C37" i="1"/>
  <c r="G29" i="1"/>
  <c r="C23" i="1"/>
  <c r="D29" i="1"/>
  <c r="C9" i="1"/>
  <c r="F120" i="1"/>
  <c r="C33" i="1"/>
  <c r="D8" i="1"/>
  <c r="M29" i="1"/>
  <c r="J29" i="1"/>
  <c r="C121" i="1"/>
  <c r="C118" i="1"/>
  <c r="C96" i="1"/>
  <c r="M8" i="1"/>
  <c r="J8" i="1"/>
  <c r="C97" i="1"/>
  <c r="C20" i="1"/>
  <c r="G8" i="1"/>
  <c r="C13" i="1"/>
  <c r="M61" i="1"/>
  <c r="J61" i="1"/>
  <c r="G61" i="1"/>
  <c r="D61" i="1"/>
  <c r="M116" i="1"/>
  <c r="J116" i="1"/>
  <c r="G116" i="1"/>
  <c r="O115" i="1"/>
  <c r="N115" i="1"/>
  <c r="L115" i="1"/>
  <c r="K115" i="1"/>
  <c r="K1" i="1" s="1"/>
  <c r="I115" i="1"/>
  <c r="H115" i="1"/>
  <c r="E115" i="1"/>
  <c r="M107" i="1"/>
  <c r="J107" i="1"/>
  <c r="G107" i="1"/>
  <c r="D107" i="1"/>
  <c r="O106" i="1"/>
  <c r="N106" i="1"/>
  <c r="L106" i="1"/>
  <c r="K106" i="1"/>
  <c r="I106" i="1"/>
  <c r="H106" i="1"/>
  <c r="F106" i="1"/>
  <c r="E106" i="1"/>
  <c r="M114" i="1"/>
  <c r="J114" i="1"/>
  <c r="G114" i="1"/>
  <c r="D114" i="1"/>
  <c r="O113" i="1"/>
  <c r="N113" i="1"/>
  <c r="L113" i="1"/>
  <c r="K113" i="1"/>
  <c r="I113" i="1"/>
  <c r="H113" i="1"/>
  <c r="F113" i="1"/>
  <c r="E113" i="1"/>
  <c r="M82" i="1"/>
  <c r="J82" i="1"/>
  <c r="G82" i="1"/>
  <c r="M85" i="1"/>
  <c r="J85" i="1"/>
  <c r="G85" i="1"/>
  <c r="M77" i="1"/>
  <c r="J77" i="1"/>
  <c r="G77" i="1"/>
  <c r="M46" i="1"/>
  <c r="J46" i="1"/>
  <c r="G46" i="1"/>
  <c r="M40" i="1"/>
  <c r="J40" i="1"/>
  <c r="G40" i="1"/>
  <c r="D40" i="1"/>
  <c r="M94" i="1"/>
  <c r="J94" i="1"/>
  <c r="G94" i="1"/>
  <c r="D94" i="1"/>
  <c r="M80" i="1"/>
  <c r="J80" i="1"/>
  <c r="G80" i="1"/>
  <c r="M83" i="1"/>
  <c r="J83" i="1"/>
  <c r="G83" i="1"/>
  <c r="J6" i="1"/>
  <c r="M119" i="1"/>
  <c r="J119" i="1"/>
  <c r="G119" i="1"/>
  <c r="D119" i="1"/>
  <c r="O117" i="1"/>
  <c r="L53" i="1"/>
  <c r="K53" i="1"/>
  <c r="J122" i="1"/>
  <c r="J99" i="1"/>
  <c r="J95" i="1"/>
  <c r="J93" i="1"/>
  <c r="J90" i="1"/>
  <c r="J88" i="1"/>
  <c r="J87" i="1"/>
  <c r="J78" i="1"/>
  <c r="J76" i="1"/>
  <c r="J73" i="1"/>
  <c r="J71" i="1"/>
  <c r="J69" i="1"/>
  <c r="J67" i="1"/>
  <c r="J64" i="1"/>
  <c r="J62" i="1"/>
  <c r="J54" i="1"/>
  <c r="J52" i="1"/>
  <c r="J47" i="1"/>
  <c r="J42" i="1"/>
  <c r="J21" i="1"/>
  <c r="J15" i="1"/>
  <c r="L89" i="1"/>
  <c r="L68" i="1"/>
  <c r="L63" i="1"/>
  <c r="L41" i="1"/>
  <c r="L22" i="1"/>
  <c r="L14" i="1"/>
  <c r="L1" i="1" s="1"/>
  <c r="M93" i="1"/>
  <c r="G93" i="1"/>
  <c r="D93" i="1"/>
  <c r="M78" i="1"/>
  <c r="G78" i="1"/>
  <c r="M71" i="1"/>
  <c r="G71" i="1"/>
  <c r="O53" i="1"/>
  <c r="N53" i="1"/>
  <c r="I53" i="1"/>
  <c r="H53" i="1"/>
  <c r="F53" i="1"/>
  <c r="E53" i="1"/>
  <c r="M54" i="1"/>
  <c r="G54" i="1"/>
  <c r="D54" i="1"/>
  <c r="M47" i="1"/>
  <c r="G47" i="1"/>
  <c r="D47" i="1"/>
  <c r="O22" i="1"/>
  <c r="N22" i="1"/>
  <c r="I22" i="1"/>
  <c r="H22" i="1"/>
  <c r="F22" i="1"/>
  <c r="E22" i="1"/>
  <c r="C68" i="2" l="1"/>
  <c r="C29" i="1"/>
  <c r="C8" i="1"/>
  <c r="M115" i="1"/>
  <c r="C61" i="1"/>
  <c r="M106" i="1"/>
  <c r="G115" i="1"/>
  <c r="M113" i="1"/>
  <c r="D113" i="1"/>
  <c r="D106" i="1"/>
  <c r="D115" i="1"/>
  <c r="J115" i="1"/>
  <c r="C116" i="1"/>
  <c r="C114" i="1"/>
  <c r="J106" i="1"/>
  <c r="C107" i="1"/>
  <c r="G106" i="1"/>
  <c r="J36" i="1"/>
  <c r="J113" i="1"/>
  <c r="G117" i="1"/>
  <c r="G113" i="1"/>
  <c r="C82" i="1"/>
  <c r="C85" i="1"/>
  <c r="C77" i="1"/>
  <c r="C46" i="1"/>
  <c r="G36" i="1"/>
  <c r="M36" i="1"/>
  <c r="C40" i="1"/>
  <c r="C94" i="1"/>
  <c r="D36" i="1"/>
  <c r="C80" i="1"/>
  <c r="C83" i="1"/>
  <c r="D117" i="1"/>
  <c r="M117" i="1"/>
  <c r="J53" i="1"/>
  <c r="J117" i="1"/>
  <c r="C119" i="1"/>
  <c r="C93" i="1"/>
  <c r="C78" i="1"/>
  <c r="C54" i="1"/>
  <c r="C71" i="1"/>
  <c r="C47" i="1"/>
  <c r="M52" i="1"/>
  <c r="M42" i="1"/>
  <c r="J120" i="1"/>
  <c r="K89" i="1"/>
  <c r="J89" i="1" s="1"/>
  <c r="K68" i="1"/>
  <c r="J68" i="1" s="1"/>
  <c r="K63" i="1"/>
  <c r="J63" i="1" s="1"/>
  <c r="K41" i="1"/>
  <c r="J41" i="1" s="1"/>
  <c r="K22" i="1"/>
  <c r="J22" i="1" s="1"/>
  <c r="K14" i="1"/>
  <c r="O120" i="1"/>
  <c r="D6" i="1"/>
  <c r="O89" i="1"/>
  <c r="N89" i="1"/>
  <c r="I89" i="1"/>
  <c r="H89" i="1"/>
  <c r="F89" i="1"/>
  <c r="E89" i="1"/>
  <c r="O68" i="1"/>
  <c r="N68" i="1"/>
  <c r="I68" i="1"/>
  <c r="F68" i="1"/>
  <c r="E68" i="1"/>
  <c r="O63" i="1"/>
  <c r="N63" i="1"/>
  <c r="I63" i="1"/>
  <c r="H63" i="1"/>
  <c r="F63" i="1"/>
  <c r="E63" i="1"/>
  <c r="O41" i="1"/>
  <c r="N41" i="1"/>
  <c r="I41" i="1"/>
  <c r="H41" i="1"/>
  <c r="F41" i="1"/>
  <c r="E41" i="1"/>
  <c r="O14" i="1"/>
  <c r="N14" i="1"/>
  <c r="I14" i="1"/>
  <c r="H14" i="1"/>
  <c r="F14" i="1"/>
  <c r="E14" i="1"/>
  <c r="D42" i="1"/>
  <c r="D52" i="1"/>
  <c r="D62" i="1"/>
  <c r="D64" i="1"/>
  <c r="D67" i="1"/>
  <c r="D69" i="1"/>
  <c r="D90" i="1"/>
  <c r="D95" i="1"/>
  <c r="D99" i="1"/>
  <c r="D122" i="1"/>
  <c r="G15" i="1"/>
  <c r="G21" i="1"/>
  <c r="G42" i="1"/>
  <c r="G52" i="1"/>
  <c r="G62" i="1"/>
  <c r="G64" i="1"/>
  <c r="G67" i="1"/>
  <c r="G69" i="1"/>
  <c r="G73" i="1"/>
  <c r="G76" i="1"/>
  <c r="G87" i="1"/>
  <c r="G88" i="1"/>
  <c r="G90" i="1"/>
  <c r="G95" i="1"/>
  <c r="G99" i="1"/>
  <c r="G122" i="1"/>
  <c r="M15" i="1"/>
  <c r="M21" i="1"/>
  <c r="M62" i="1"/>
  <c r="M64" i="1"/>
  <c r="M67" i="1"/>
  <c r="M69" i="1"/>
  <c r="M73" i="1"/>
  <c r="M76" i="1"/>
  <c r="M87" i="1"/>
  <c r="M88" i="1"/>
  <c r="M90" i="1"/>
  <c r="M95" i="1"/>
  <c r="M99" i="1"/>
  <c r="M122" i="1"/>
  <c r="M6" i="1"/>
  <c r="G6" i="1"/>
  <c r="J14" i="1" l="1"/>
  <c r="J1" i="1" s="1"/>
  <c r="C6" i="1"/>
  <c r="D7" i="1" s="1"/>
  <c r="C115" i="1"/>
  <c r="C106" i="1"/>
  <c r="C113" i="1"/>
  <c r="C36" i="1"/>
  <c r="C117" i="1"/>
  <c r="C90" i="1"/>
  <c r="D120" i="1"/>
  <c r="M120" i="1"/>
  <c r="C122" i="1"/>
  <c r="C88" i="1"/>
  <c r="C73" i="1"/>
  <c r="C69" i="1"/>
  <c r="D68" i="1"/>
  <c r="C99" i="1"/>
  <c r="C95" i="1"/>
  <c r="C87" i="1"/>
  <c r="C64" i="1"/>
  <c r="C62" i="1"/>
  <c r="C15" i="1"/>
  <c r="G68" i="1"/>
  <c r="C52" i="1"/>
  <c r="C42" i="1"/>
  <c r="C76" i="1"/>
  <c r="C67" i="1"/>
  <c r="C21" i="1"/>
  <c r="D14" i="1"/>
  <c r="G14" i="1"/>
  <c r="M14" i="1"/>
  <c r="D22" i="1"/>
  <c r="G22" i="1"/>
  <c r="M22" i="1"/>
  <c r="D41" i="1"/>
  <c r="G41" i="1"/>
  <c r="D53" i="1"/>
  <c r="G53" i="1"/>
  <c r="M53" i="1"/>
  <c r="D63" i="1"/>
  <c r="G63" i="1"/>
  <c r="M63" i="1"/>
  <c r="D89" i="1"/>
  <c r="G89" i="1"/>
  <c r="G120" i="1"/>
  <c r="M89" i="1"/>
  <c r="M68" i="1"/>
  <c r="M41" i="1"/>
  <c r="J7" i="1" l="1"/>
  <c r="C14" i="1"/>
  <c r="C1" i="1" s="1"/>
  <c r="L7" i="1"/>
  <c r="K7" i="1"/>
  <c r="I7" i="1"/>
  <c r="E7" i="1"/>
  <c r="C7" i="1"/>
  <c r="O7" i="1"/>
  <c r="H7" i="1"/>
  <c r="F7" i="1"/>
  <c r="N7" i="1"/>
  <c r="G7" i="1"/>
  <c r="M7" i="1"/>
  <c r="C68" i="1"/>
  <c r="C120" i="1"/>
  <c r="C89" i="1"/>
  <c r="C53" i="1"/>
  <c r="C41" i="1"/>
  <c r="C63" i="1"/>
  <c r="C22" i="1"/>
</calcChain>
</file>

<file path=xl/sharedStrings.xml><?xml version="1.0" encoding="utf-8"?>
<sst xmlns="http://schemas.openxmlformats.org/spreadsheetml/2006/main" count="393" uniqueCount="167">
  <si>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</si>
  <si>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</si>
  <si>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</si>
  <si>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</si>
  <si>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</si>
  <si>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</si>
  <si>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</si>
  <si>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一般・全身障害および投与部位の状態</t>
    <phoneticPr fontId="1"/>
  </si>
  <si>
    <t>状態悪化</t>
    <phoneticPr fontId="1"/>
  </si>
  <si>
    <t>心臓死</t>
    <phoneticPr fontId="1"/>
  </si>
  <si>
    <t>感染症および寄生虫症</t>
    <phoneticPr fontId="1"/>
  </si>
  <si>
    <t>血管障害</t>
    <phoneticPr fontId="1"/>
  </si>
  <si>
    <t xml:space="preserve">大動脈解離 </t>
    <phoneticPr fontId="1"/>
  </si>
  <si>
    <t>傷害、中毒および処置合併症</t>
    <phoneticPr fontId="1"/>
  </si>
  <si>
    <t>心臓障害</t>
    <phoneticPr fontId="1"/>
  </si>
  <si>
    <t>うっ血性心不全</t>
    <phoneticPr fontId="1"/>
  </si>
  <si>
    <t>急性心不全</t>
    <phoneticPr fontId="1"/>
  </si>
  <si>
    <t>心筋虚血</t>
    <phoneticPr fontId="1"/>
  </si>
  <si>
    <t>不整脈</t>
    <phoneticPr fontId="1"/>
  </si>
  <si>
    <t>神経系障害</t>
    <phoneticPr fontId="1"/>
  </si>
  <si>
    <t>くも膜下出血</t>
    <phoneticPr fontId="1"/>
  </si>
  <si>
    <t>不明</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</si>
  <si>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</si>
  <si>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</si>
  <si>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</si>
  <si>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 xml:space="preserve">硬膜下血腫 </t>
    <phoneticPr fontId="1"/>
  </si>
  <si>
    <t>脳ヘルニア</t>
    <phoneticPr fontId="1"/>
  </si>
  <si>
    <t xml:space="preserve"> 年齢不詳集計</t>
    <rPh sb="1" eb="5">
      <t>ネンレイフショウ</t>
    </rPh>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</si>
  <si>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</si>
  <si>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 xml:space="preserve">冠動脈硬化症 </t>
    <phoneticPr fontId="1"/>
  </si>
  <si>
    <t>脳血種</t>
    <rPh sb="0" eb="3">
      <t>ノウケッシュ</t>
    </rPh>
    <phoneticPr fontId="1"/>
  </si>
  <si>
    <t>動脈瘤破裂</t>
    <phoneticPr fontId="1"/>
  </si>
  <si>
    <t>末梢循環不全</t>
    <rPh sb="0" eb="6">
      <t>マッショウジュンカンフゼン</t>
    </rPh>
    <phoneticPr fontId="1"/>
  </si>
  <si>
    <t>急性肺水腫</t>
    <rPh sb="0" eb="5">
      <t>キュウセイハイスイシュ</t>
    </rPh>
    <phoneticPr fontId="1"/>
  </si>
  <si>
    <t>急性心筋梗塞</t>
    <rPh sb="0" eb="6">
      <t>キュウセイシンキンコウソク</t>
    </rPh>
    <phoneticPr fontId="1"/>
  </si>
  <si>
    <t>心障害</t>
    <rPh sb="0" eb="1">
      <t>ココロ</t>
    </rPh>
    <rPh sb="1" eb="3">
      <t>ショウガイ</t>
    </rPh>
    <phoneticPr fontId="1"/>
  </si>
  <si>
    <t>脳梗塞</t>
    <rPh sb="0" eb="3">
      <t>ノウコウソク</t>
    </rPh>
    <phoneticPr fontId="1"/>
  </si>
  <si>
    <t>良性、悪性および詳細不明の新生物</t>
    <phoneticPr fontId="1"/>
  </si>
  <si>
    <t>白血病</t>
    <rPh sb="0" eb="3">
      <t>ハッケツビョウ</t>
    </rPh>
    <phoneticPr fontId="1"/>
  </si>
  <si>
    <t>心不全</t>
    <rPh sb="0" eb="3">
      <t>シンフゼン</t>
    </rPh>
    <phoneticPr fontId="1"/>
  </si>
  <si>
    <t>心血管障害</t>
    <rPh sb="0" eb="5">
      <t>シンケッカンショウガイ</t>
    </rPh>
    <phoneticPr fontId="1"/>
  </si>
  <si>
    <t>脳室穿破</t>
    <rPh sb="0" eb="1">
      <t>ノウ</t>
    </rPh>
    <rPh sb="1" eb="2">
      <t>シツ</t>
    </rPh>
    <rPh sb="2" eb="4">
      <t>センパ</t>
    </rPh>
    <phoneticPr fontId="1"/>
  </si>
  <si>
    <t>血液およびリンパ系障害</t>
    <rPh sb="9" eb="11">
      <t>ショウガイ</t>
    </rPh>
    <phoneticPr fontId="1"/>
  </si>
  <si>
    <t>循環虚脱</t>
  </si>
  <si>
    <t>心筋炎</t>
    <rPh sb="0" eb="3">
      <t>シンキンエン</t>
    </rPh>
    <phoneticPr fontId="1"/>
  </si>
  <si>
    <t>心嚢内出血</t>
    <rPh sb="4" eb="5">
      <t>チ</t>
    </rPh>
    <phoneticPr fontId="1"/>
  </si>
  <si>
    <t>心室破裂</t>
  </si>
  <si>
    <t>先天性、家族性および遺伝性障害</t>
    <rPh sb="14" eb="15">
      <t>ガイ</t>
    </rPh>
    <phoneticPr fontId="1"/>
  </si>
  <si>
    <t>内分泌障害</t>
    <phoneticPr fontId="1"/>
  </si>
  <si>
    <t>肥大型心筋症</t>
    <phoneticPr fontId="1"/>
  </si>
  <si>
    <t>甲状腺中毒クリーゼ</t>
    <phoneticPr fontId="1"/>
  </si>
  <si>
    <t>免疫系障害</t>
    <rPh sb="0" eb="5">
      <t>メンエキケイショウガイ</t>
    </rPh>
    <phoneticPr fontId="1"/>
  </si>
  <si>
    <t>注3：「死因等」の記載は副反応疑い報告書の記載（接種の状況、症状の概要、報告者意見）を総合的に考慮の上、記載。資料１－１－２や資料１－２－２の「症状名（PT)」とは異なることがある。</t>
    <phoneticPr fontId="1"/>
  </si>
  <si>
    <t>胃腸障害</t>
    <rPh sb="0" eb="2">
      <t>イチョウ</t>
    </rPh>
    <rPh sb="2" eb="4">
      <t>ショウガイ</t>
    </rPh>
    <phoneticPr fontId="1"/>
  </si>
  <si>
    <t>脳室内出血</t>
    <rPh sb="0" eb="5">
      <t>ノウシツナイシュッケツ</t>
    </rPh>
    <phoneticPr fontId="1"/>
  </si>
  <si>
    <t>脳出血</t>
    <rPh sb="0" eb="3">
      <t>ノウシュッケツ</t>
    </rPh>
    <phoneticPr fontId="1"/>
  </si>
  <si>
    <t>脳症</t>
    <rPh sb="0" eb="2">
      <t>ノウショウ</t>
    </rPh>
    <phoneticPr fontId="1"/>
  </si>
  <si>
    <t>アナフィラキシーショック</t>
    <phoneticPr fontId="1"/>
  </si>
  <si>
    <t>血球貪食性リンパ組織球症</t>
    <rPh sb="11" eb="12">
      <t>ショウ</t>
    </rPh>
    <phoneticPr fontId="1"/>
  </si>
  <si>
    <t>腹膜転移</t>
    <rPh sb="0" eb="4">
      <t>フクマクテンイ</t>
    </rPh>
    <phoneticPr fontId="1"/>
  </si>
  <si>
    <t>肝胆道系障害</t>
    <rPh sb="0" eb="1">
      <t>カン</t>
    </rPh>
    <rPh sb="1" eb="4">
      <t>タンドウケイ</t>
    </rPh>
    <rPh sb="4" eb="6">
      <t>ショウガイ</t>
    </rPh>
    <phoneticPr fontId="1"/>
  </si>
  <si>
    <t>急性肝不全</t>
    <rPh sb="0" eb="5">
      <t>キュウセイカンフゼン</t>
    </rPh>
    <phoneticPr fontId="1"/>
  </si>
  <si>
    <t>胃腸出血</t>
  </si>
  <si>
    <t>敗血症</t>
  </si>
  <si>
    <t>血小板減少症を伴う血栓症</t>
  </si>
  <si>
    <t>心タンポナーデ</t>
  </si>
  <si>
    <t>心膜炎</t>
  </si>
  <si>
    <t>注4：報告書における死因等の記載が基礎疾患の増悪等とされているものについては、本資料においては、7/21以降「対応するMedDRA PT」は基礎疾患等の名称ではなく、「状態悪化」として整理している。</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</si>
  <si>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</si>
  <si>
    <t>腹腔内出血</t>
  </si>
  <si>
    <t>上部消化管出血</t>
  </si>
  <si>
    <t>虚血性大腸炎</t>
  </si>
  <si>
    <t>後腹膜出血</t>
    <phoneticPr fontId="1"/>
  </si>
  <si>
    <t>心突然死</t>
  </si>
  <si>
    <t>多臓器不全症候群</t>
  </si>
  <si>
    <t>溺死</t>
  </si>
  <si>
    <t>突然死</t>
  </si>
  <si>
    <t>肝梗塞</t>
    <rPh sb="0" eb="3">
      <t>カンコウソク</t>
    </rPh>
    <phoneticPr fontId="1"/>
  </si>
  <si>
    <t>肝障害</t>
    <rPh sb="0" eb="3">
      <t>カンショウガイ</t>
    </rPh>
    <phoneticPr fontId="1"/>
  </si>
  <si>
    <t>筋骨格系および結合組織障害</t>
    <phoneticPr fontId="1"/>
  </si>
  <si>
    <t>横紋筋融解症</t>
    <phoneticPr fontId="1"/>
  </si>
  <si>
    <t>血栓性微小血管症</t>
    <phoneticPr fontId="1"/>
  </si>
  <si>
    <t>播種性血管内凝固</t>
    <phoneticPr fontId="1"/>
  </si>
  <si>
    <t>熱中症</t>
  </si>
  <si>
    <t>腎および尿路障害</t>
    <phoneticPr fontId="1"/>
  </si>
  <si>
    <t>腎梗塞</t>
  </si>
  <si>
    <t>腎不全</t>
  </si>
  <si>
    <t>生殖系および乳房障害</t>
    <rPh sb="0" eb="10">
      <t>ガイ</t>
    </rPh>
    <phoneticPr fontId="1"/>
  </si>
  <si>
    <t xml:space="preserve">腺筋症 </t>
    <phoneticPr fontId="1"/>
  </si>
  <si>
    <t>代謝および栄養障害</t>
    <phoneticPr fontId="1"/>
  </si>
  <si>
    <t>代謝性アシドーシス</t>
    <phoneticPr fontId="1"/>
  </si>
  <si>
    <t>脱水</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</si>
  <si>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PT」には、令和3年10月22日までは、血小板減少に係る症状と血栓症に係る症状の両方を併記。10月22日以降は「血小板減少症を伴う
血栓症」と表記。10月22日までに報告された症例においても、10月22日以降の追加報告の際に、死因を「血小板減少症を伴う血栓症」に更新、又は死因に「血小板減少症を伴う血栓症」を追加している。</t>
    <phoneticPr fontId="1"/>
  </si>
  <si>
    <t>肝梗塞</t>
  </si>
  <si>
    <t>肝機能異常</t>
  </si>
  <si>
    <t>血栓性血小板減少性紫斑病</t>
  </si>
  <si>
    <t>出血性ショック</t>
  </si>
  <si>
    <t>高血圧</t>
  </si>
  <si>
    <t>誤嚥性肺炎</t>
  </si>
  <si>
    <t>肺うっ血</t>
  </si>
  <si>
    <t>肺塞栓症</t>
  </si>
  <si>
    <t>肺水腫</t>
  </si>
  <si>
    <t>肺胞出血</t>
  </si>
  <si>
    <t>溺水</t>
  </si>
  <si>
    <t>心筋梗塞</t>
  </si>
  <si>
    <t>心筋梗塞</t>
    <phoneticPr fontId="1"/>
  </si>
  <si>
    <t>低酸素性虚血性脳症</t>
  </si>
  <si>
    <t>低酸素性虚血性脳症</t>
    <phoneticPr fontId="1"/>
  </si>
  <si>
    <t>急性腎障害</t>
  </si>
  <si>
    <t>代謝性アシドーシス</t>
  </si>
  <si>
    <t>高カリウム血症</t>
  </si>
  <si>
    <t>【別紙2】</t>
    <phoneticPr fontId="1"/>
  </si>
  <si>
    <t>急性呼吸窮迫症候群</t>
    <rPh sb="8" eb="9">
      <t>グン</t>
    </rPh>
    <phoneticPr fontId="1"/>
  </si>
  <si>
    <t>胃腸障害</t>
    <phoneticPr fontId="1"/>
  </si>
  <si>
    <t>肺炎</t>
  </si>
  <si>
    <t>横紋筋融解症</t>
  </si>
  <si>
    <t>血液およびリンパ系障害</t>
    <phoneticPr fontId="1"/>
  </si>
  <si>
    <t>傷害、中毒および処置合併症</t>
  </si>
  <si>
    <t>うっ血性心不全</t>
  </si>
  <si>
    <t>急性心筋梗塞</t>
  </si>
  <si>
    <t>急性心不全</t>
  </si>
  <si>
    <t>心障害</t>
  </si>
  <si>
    <t>不整脈</t>
  </si>
  <si>
    <t>血栓症</t>
  </si>
  <si>
    <t>大動脈解離破裂</t>
  </si>
  <si>
    <t>大動脈解離破裂</t>
    <phoneticPr fontId="1"/>
  </si>
  <si>
    <t>間質性肺疾患</t>
    <phoneticPr fontId="1"/>
  </si>
  <si>
    <t xml:space="preserve">心室細動 </t>
    <phoneticPr fontId="1"/>
  </si>
  <si>
    <t>冠動脈狭窄</t>
  </si>
  <si>
    <t>冠動脈狭窄</t>
    <phoneticPr fontId="1"/>
  </si>
  <si>
    <t xml:space="preserve">大動脈解離 </t>
  </si>
  <si>
    <t>誤嚥性肺炎</t>
    <phoneticPr fontId="1"/>
  </si>
  <si>
    <t>心筋炎</t>
  </si>
  <si>
    <t>心室細動</t>
  </si>
  <si>
    <t>心不全</t>
  </si>
  <si>
    <t>新型コロナワクチン（スパイクバックス筋注、武田薬品工業株式会社）接種後死亡事例 死因別集計表※
（令和3年5月22日から令和4年7月10日までの報告分）
（接種回数総計）</t>
    <phoneticPr fontId="1"/>
  </si>
  <si>
    <t>多臓器機能不全症候群</t>
    <rPh sb="3" eb="5">
      <t>キノウ</t>
    </rPh>
    <phoneticPr fontId="1"/>
  </si>
  <si>
    <t>発熱</t>
    <rPh sb="0" eb="2">
      <t>ハツネツ</t>
    </rPh>
    <phoneticPr fontId="1"/>
  </si>
  <si>
    <t>単純ヘルペス</t>
    <phoneticPr fontId="1"/>
  </si>
  <si>
    <t>肺膿瘍</t>
  </si>
  <si>
    <t>無菌性髄膜炎</t>
  </si>
  <si>
    <t>細菌感染</t>
    <rPh sb="0" eb="4">
      <t>サイキンカンセン</t>
    </rPh>
    <phoneticPr fontId="1"/>
  </si>
  <si>
    <t>血腫</t>
  </si>
  <si>
    <t>大動脈瘤破裂</t>
    <rPh sb="3" eb="4">
      <t>コブ</t>
    </rPh>
    <rPh sb="4" eb="6">
      <t>ハレツ</t>
    </rPh>
    <phoneticPr fontId="1"/>
  </si>
  <si>
    <t>動脈血栓症</t>
  </si>
  <si>
    <t>急性呼吸窮迫症候群</t>
    <rPh sb="8" eb="9">
      <t>グン</t>
    </rPh>
    <phoneticPr fontId="1"/>
  </si>
  <si>
    <t>呼吸不全</t>
    <rPh sb="0" eb="4">
      <t>コキュウフゼン</t>
    </rPh>
    <phoneticPr fontId="1"/>
  </si>
  <si>
    <t xml:space="preserve">冠動脈炎 </t>
    <rPh sb="3" eb="4">
      <t>エン</t>
    </rPh>
    <phoneticPr fontId="1"/>
  </si>
  <si>
    <t>心肥大</t>
    <rPh sb="0" eb="3">
      <t>シンヒダイ</t>
    </rPh>
    <phoneticPr fontId="1"/>
  </si>
  <si>
    <t>徐脈</t>
    <rPh sb="0" eb="2">
      <t>ジョミャク</t>
    </rPh>
    <phoneticPr fontId="1"/>
  </si>
  <si>
    <t>てんかん重積状態</t>
  </si>
  <si>
    <t>痙攣発作</t>
  </si>
  <si>
    <t>高カリウム血症</t>
    <phoneticPr fontId="1"/>
  </si>
  <si>
    <t>アルコール性ケトアシドーシス</t>
  </si>
  <si>
    <t>臨床検査</t>
    <phoneticPr fontId="1"/>
  </si>
  <si>
    <t>血圧低下</t>
    <rPh sb="2" eb="4">
      <t>テイカ</t>
    </rPh>
    <phoneticPr fontId="1"/>
  </si>
  <si>
    <t>注1：7/11時点の報告内容に基づき集計。集計時点が別紙1(7/22)とは異なるため、追加報告の報告時期によっては、各症例の死因や年齢等について、別紙1とは異なることがある。</t>
    <phoneticPr fontId="1"/>
  </si>
  <si>
    <t>新型コロナワクチン（スパイクバックス筋注、武田薬品工業株式会社）接種後死亡事例 死因別集計表※
（令和3年5月22日から令和4年7月10日までの報告分）
（1回目接種）</t>
    <phoneticPr fontId="1"/>
  </si>
  <si>
    <t>肺炎</t>
    <phoneticPr fontId="1"/>
  </si>
  <si>
    <t>肺膿瘍</t>
    <rPh sb="0" eb="1">
      <t>ハイ</t>
    </rPh>
    <rPh sb="1" eb="3">
      <t>ノウヨウ</t>
    </rPh>
    <phoneticPr fontId="1"/>
  </si>
  <si>
    <t>単純ヘルペス</t>
    <rPh sb="0" eb="2">
      <t>タンジュン</t>
    </rPh>
    <phoneticPr fontId="1"/>
  </si>
  <si>
    <t>新型コロナワクチン（スパイクバックス筋注、武田薬品工業株式会社）接種後死亡事例 死因別集計表※
（令和3年5月22日から令和4年7月10日までの報告分）
（3回目接種）</t>
    <phoneticPr fontId="1"/>
  </si>
  <si>
    <t>肺炎</t>
    <rPh sb="0" eb="2">
      <t>ハイエン</t>
    </rPh>
    <phoneticPr fontId="1"/>
  </si>
  <si>
    <t>血種</t>
    <rPh sb="0" eb="2">
      <t>ケッシュ</t>
    </rPh>
    <phoneticPr fontId="1"/>
  </si>
  <si>
    <t>大動脈瘤破裂</t>
    <rPh sb="3" eb="4">
      <t>コブ</t>
    </rPh>
    <phoneticPr fontId="1"/>
  </si>
  <si>
    <t>肺水腫</t>
    <rPh sb="0" eb="3">
      <t>ハイスイシュ</t>
    </rPh>
    <phoneticPr fontId="1"/>
  </si>
  <si>
    <t>痙攣発作</t>
    <rPh sb="0" eb="4">
      <t>ケイレンホッサ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</si>
</sst>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b/>
      <sz val="11"/>
      <color theme="1"/>
      <name val="游ゴシック"/>
      <family val="3"/>
      <charset val="128"/>
      <scheme val="minor"/>
    </font>
  </fonts>
  <fills count="6">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s>
  <borders count="9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right style="medium">
        <color auto="1"/>
      </right>
      <top style="thick">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thick">
        <color auto="1"/>
      </left>
      <right style="double">
        <color auto="1"/>
      </right>
      <top/>
      <bottom style="thick">
        <color auto="1"/>
      </bottom>
      <diagonal/>
    </border>
    <border>
      <left/>
      <right/>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thin">
        <color auto="1"/>
      </left>
      <right style="thick">
        <color auto="1"/>
      </right>
      <top/>
      <bottom style="double">
        <color auto="1"/>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style="medium">
        <color auto="1"/>
      </left>
      <right style="thin">
        <color auto="1"/>
      </right>
      <top/>
      <bottom/>
      <diagonal/>
    </border>
    <border>
      <left style="thin">
        <color auto="1"/>
      </left>
      <right style="thick">
        <color auto="1"/>
      </right>
      <top/>
      <bottom/>
      <diagonal/>
    </border>
    <border>
      <left style="double">
        <color auto="1"/>
      </left>
      <right/>
      <top style="thin">
        <color auto="1"/>
      </top>
      <bottom style="thick">
        <color auto="1"/>
      </bottom>
      <diagonal/>
    </border>
    <border>
      <left style="double">
        <color auto="1"/>
      </left>
      <right style="double">
        <color auto="1"/>
      </right>
      <top style="thin">
        <color auto="1"/>
      </top>
      <bottom style="thick">
        <color auto="1"/>
      </bottom>
      <diagonal/>
    </border>
    <border>
      <left style="double">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auto="1"/>
      </left>
      <right style="double">
        <color auto="1"/>
      </right>
      <top style="double">
        <color auto="1"/>
      </top>
      <bottom style="thin">
        <color auto="1"/>
      </bottom>
      <diagonal/>
    </border>
    <border>
      <left style="double">
        <color auto="1"/>
      </left>
      <right/>
      <top style="thin">
        <color auto="1"/>
      </top>
      <bottom style="thin">
        <color auto="1"/>
      </bottom>
      <diagonal/>
    </border>
  </borders>
  <cellStyleXfs count="1">
    <xf numFmtId="0" fontId="0" fillId="0" borderId="0">
      <alignment vertical="center"/>
    </xf>
  </cellStyleXfs>
  <cellXfs count="119">
    <xf numFmtId="0" fontId="0" fillId="0" borderId="0" xfId="0">
      <alignment vertical="center"/>
    </xf>
    <xf numFmtId="0" fontId="0" fillId="0" borderId="0" xfId="0" applyFill="1">
      <alignment vertical="center"/>
    </xf>
    <xf numFmtId="0" fontId="0" fillId="3" borderId="6" xfId="0" applyFill="1" applyBorder="1">
      <alignment vertical="center"/>
    </xf>
    <xf numFmtId="0" fontId="0" fillId="2" borderId="5" xfId="0" applyFill="1" applyBorder="1">
      <alignment vertical="center"/>
    </xf>
    <xf numFmtId="0" fontId="0" fillId="3" borderId="7" xfId="0" applyFill="1" applyBorder="1">
      <alignment vertical="center"/>
    </xf>
    <xf numFmtId="0" fontId="0" fillId="2" borderId="8" xfId="0" applyFill="1" applyBorder="1">
      <alignment vertical="center"/>
    </xf>
    <xf numFmtId="0" fontId="0" fillId="3" borderId="6" xfId="0" applyFill="1" applyBorder="1" applyAlignment="1">
      <alignment horizontal="center" vertical="center"/>
    </xf>
    <xf numFmtId="0" fontId="0" fillId="2" borderId="5" xfId="0" applyFill="1" applyBorder="1" applyAlignment="1">
      <alignment horizontal="center" vertical="center"/>
    </xf>
    <xf numFmtId="0" fontId="0" fillId="3" borderId="12" xfId="0" applyFill="1" applyBorder="1">
      <alignment vertical="center"/>
    </xf>
    <xf numFmtId="0" fontId="0" fillId="2" borderId="11" xfId="0" applyFill="1" applyBorder="1">
      <alignment vertical="center"/>
    </xf>
    <xf numFmtId="0" fontId="0" fillId="3" borderId="14" xfId="0" applyFill="1" applyBorder="1">
      <alignment vertical="center"/>
    </xf>
    <xf numFmtId="0" fontId="0" fillId="2" borderId="13"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4" borderId="19" xfId="0" applyFill="1" applyBorder="1">
      <alignment vertical="center"/>
    </xf>
    <xf numFmtId="0" fontId="0" fillId="2" borderId="25" xfId="0" applyFill="1" applyBorder="1" applyAlignment="1">
      <alignment horizontal="center" vertical="center"/>
    </xf>
    <xf numFmtId="0" fontId="0" fillId="4" borderId="26" xfId="0" applyFill="1" applyBorder="1">
      <alignment vertical="center"/>
    </xf>
    <xf numFmtId="0" fontId="0" fillId="2" borderId="27" xfId="0" applyFill="1" applyBorder="1">
      <alignment vertical="center"/>
    </xf>
    <xf numFmtId="0" fontId="0" fillId="4" borderId="28" xfId="0" applyFill="1" applyBorder="1">
      <alignment vertical="center"/>
    </xf>
    <xf numFmtId="0" fontId="0" fillId="2" borderId="29" xfId="0" applyFill="1" applyBorder="1">
      <alignment vertical="center"/>
    </xf>
    <xf numFmtId="0" fontId="0" fillId="4" borderId="30" xfId="0" applyFill="1" applyBorder="1">
      <alignment vertical="center"/>
    </xf>
    <xf numFmtId="0" fontId="0" fillId="2" borderId="31" xfId="0" applyFill="1" applyBorder="1">
      <alignment vertical="center"/>
    </xf>
    <xf numFmtId="0" fontId="0" fillId="4" borderId="24" xfId="0" applyFill="1" applyBorder="1">
      <alignment vertical="center"/>
    </xf>
    <xf numFmtId="0" fontId="0" fillId="2" borderId="25" xfId="0" applyFill="1" applyBorder="1">
      <alignment vertical="center"/>
    </xf>
    <xf numFmtId="0" fontId="0" fillId="4" borderId="33" xfId="0" applyFill="1" applyBorder="1">
      <alignment vertical="center"/>
    </xf>
    <xf numFmtId="0" fontId="0" fillId="3" borderId="34" xfId="0" applyFill="1" applyBorder="1">
      <alignment vertical="center"/>
    </xf>
    <xf numFmtId="0" fontId="0" fillId="2" borderId="32" xfId="0" applyFill="1" applyBorder="1">
      <alignment vertical="center"/>
    </xf>
    <xf numFmtId="0" fontId="0" fillId="4"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4" borderId="45" xfId="0" applyFill="1" applyBorder="1" applyAlignment="1">
      <alignment horizontal="center" vertical="center"/>
    </xf>
    <xf numFmtId="0" fontId="0" fillId="4" borderId="45" xfId="0" applyFill="1" applyBorder="1">
      <alignment vertical="center"/>
    </xf>
    <xf numFmtId="0" fontId="0" fillId="4" borderId="46" xfId="0" applyFill="1" applyBorder="1">
      <alignment vertical="center"/>
    </xf>
    <xf numFmtId="0" fontId="0" fillId="4" borderId="47" xfId="0" applyFill="1" applyBorder="1">
      <alignment vertical="center"/>
    </xf>
    <xf numFmtId="0" fontId="0" fillId="4" borderId="48" xfId="0" applyFill="1" applyBorder="1">
      <alignment vertical="center"/>
    </xf>
    <xf numFmtId="0" fontId="0" fillId="4" borderId="49" xfId="0" applyFill="1" applyBorder="1">
      <alignment vertical="center"/>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0" fillId="5" borderId="51" xfId="0" applyFill="1" applyBorder="1">
      <alignment vertical="center"/>
    </xf>
    <xf numFmtId="0" fontId="0" fillId="5" borderId="52" xfId="0" applyFill="1" applyBorder="1">
      <alignment vertical="center"/>
    </xf>
    <xf numFmtId="0" fontId="0" fillId="5" borderId="53" xfId="0" applyFill="1" applyBorder="1">
      <alignment vertical="center"/>
    </xf>
    <xf numFmtId="0" fontId="0" fillId="5" borderId="54" xfId="0" applyFill="1" applyBorder="1">
      <alignment vertical="center"/>
    </xf>
    <xf numFmtId="0" fontId="0" fillId="5" borderId="55" xfId="0" applyFill="1" applyBorder="1">
      <alignment vertical="center"/>
    </xf>
    <xf numFmtId="0" fontId="0" fillId="4" borderId="30" xfId="0" applyFill="1" applyBorder="1" applyAlignment="1">
      <alignment horizontal="center" vertical="center"/>
    </xf>
    <xf numFmtId="0" fontId="0" fillId="0" borderId="43" xfId="0" applyBorder="1">
      <alignment vertical="center"/>
    </xf>
    <xf numFmtId="0" fontId="0" fillId="5" borderId="58" xfId="0" applyFill="1" applyBorder="1">
      <alignment vertical="center"/>
    </xf>
    <xf numFmtId="0" fontId="0" fillId="4" borderId="59" xfId="0" applyFill="1" applyBorder="1">
      <alignment vertical="center"/>
    </xf>
    <xf numFmtId="0" fontId="0" fillId="3" borderId="60" xfId="0" applyFill="1" applyBorder="1">
      <alignment vertical="center"/>
    </xf>
    <xf numFmtId="0" fontId="0" fillId="2" borderId="61" xfId="0" applyFill="1" applyBorder="1">
      <alignment vertical="center"/>
    </xf>
    <xf numFmtId="0" fontId="0" fillId="4" borderId="62" xfId="0" applyFill="1" applyBorder="1">
      <alignment vertical="center"/>
    </xf>
    <xf numFmtId="0" fontId="0" fillId="2" borderId="63" xfId="0" applyFill="1" applyBorder="1">
      <alignment vertical="center"/>
    </xf>
    <xf numFmtId="0" fontId="0" fillId="4" borderId="64" xfId="0" applyFill="1" applyBorder="1">
      <alignment vertical="center"/>
    </xf>
    <xf numFmtId="0" fontId="0" fillId="2" borderId="65" xfId="0" applyFill="1" applyBorder="1">
      <alignment vertical="center"/>
    </xf>
    <xf numFmtId="10" fontId="0" fillId="5" borderId="52" xfId="0" applyNumberFormat="1" applyFill="1" applyBorder="1">
      <alignment vertical="center"/>
    </xf>
    <xf numFmtId="10" fontId="0" fillId="4" borderId="72" xfId="0" applyNumberFormat="1" applyFill="1" applyBorder="1">
      <alignment vertical="center"/>
    </xf>
    <xf numFmtId="10" fontId="0" fillId="3" borderId="14" xfId="0" applyNumberFormat="1" applyFill="1" applyBorder="1">
      <alignment vertical="center"/>
    </xf>
    <xf numFmtId="10" fontId="0" fillId="2" borderId="29" xfId="0" applyNumberFormat="1" applyFill="1" applyBorder="1">
      <alignment vertical="center"/>
    </xf>
    <xf numFmtId="10" fontId="0" fillId="4" borderId="68" xfId="0" applyNumberFormat="1" applyFill="1" applyBorder="1">
      <alignment vertical="center"/>
    </xf>
    <xf numFmtId="10" fontId="0" fillId="3" borderId="66" xfId="0" applyNumberFormat="1" applyFill="1" applyBorder="1">
      <alignment vertical="center"/>
    </xf>
    <xf numFmtId="10" fontId="0" fillId="2" borderId="69" xfId="0" applyNumberFormat="1" applyFill="1" applyBorder="1">
      <alignment vertical="center"/>
    </xf>
    <xf numFmtId="10" fontId="0" fillId="4" borderId="70" xfId="0" applyNumberFormat="1" applyFill="1" applyBorder="1">
      <alignment vertical="center"/>
    </xf>
    <xf numFmtId="10" fontId="0" fillId="2" borderId="67" xfId="0" applyNumberFormat="1" applyFill="1" applyBorder="1">
      <alignment vertical="center"/>
    </xf>
    <xf numFmtId="10" fontId="0" fillId="2" borderId="71" xfId="0" applyNumberFormat="1" applyFill="1" applyBorder="1">
      <alignment vertical="center"/>
    </xf>
    <xf numFmtId="0" fontId="0" fillId="4" borderId="77" xfId="0" applyFill="1" applyBorder="1">
      <alignment vertical="center"/>
    </xf>
    <xf numFmtId="0" fontId="0" fillId="3" borderId="78" xfId="0" applyFill="1" applyBorder="1">
      <alignment vertical="center"/>
    </xf>
    <xf numFmtId="0" fontId="0" fillId="2" borderId="79" xfId="0" applyFill="1" applyBorder="1">
      <alignment vertical="center"/>
    </xf>
    <xf numFmtId="0" fontId="0" fillId="4" borderId="80" xfId="0" applyFill="1" applyBorder="1">
      <alignment vertical="center"/>
    </xf>
    <xf numFmtId="0" fontId="0" fillId="2" borderId="81" xfId="0" applyFill="1" applyBorder="1">
      <alignment vertical="center"/>
    </xf>
    <xf numFmtId="0" fontId="0" fillId="4" borderId="82" xfId="0" applyFill="1" applyBorder="1">
      <alignment vertical="center"/>
    </xf>
    <xf numFmtId="0" fontId="0" fillId="2" borderId="83" xfId="0" applyFill="1" applyBorder="1">
      <alignment vertical="center"/>
    </xf>
    <xf numFmtId="0" fontId="0" fillId="0" borderId="0" xfId="0" applyBorder="1">
      <alignment vertical="center"/>
    </xf>
    <xf numFmtId="0" fontId="0" fillId="0" borderId="84" xfId="0" applyBorder="1">
      <alignment vertical="center"/>
    </xf>
    <xf numFmtId="0" fontId="0" fillId="5" borderId="85" xfId="0" applyFill="1" applyBorder="1">
      <alignment vertical="center"/>
    </xf>
    <xf numFmtId="0" fontId="0" fillId="4" borderId="86" xfId="0" applyFill="1" applyBorder="1">
      <alignment vertical="center"/>
    </xf>
    <xf numFmtId="0" fontId="0" fillId="3" borderId="87" xfId="0" applyFill="1" applyBorder="1">
      <alignment vertical="center"/>
    </xf>
    <xf numFmtId="0" fontId="0" fillId="2" borderId="88" xfId="0" applyFill="1" applyBorder="1">
      <alignment vertical="center"/>
    </xf>
    <xf numFmtId="0" fontId="0" fillId="4" borderId="89" xfId="0" applyFill="1" applyBorder="1">
      <alignment vertical="center"/>
    </xf>
    <xf numFmtId="0" fontId="0" fillId="2" borderId="90" xfId="0" applyFill="1" applyBorder="1">
      <alignment vertical="center"/>
    </xf>
    <xf numFmtId="0" fontId="0" fillId="4" borderId="91" xfId="0" applyFill="1" applyBorder="1">
      <alignment vertical="center"/>
    </xf>
    <xf numFmtId="0" fontId="0" fillId="2" borderId="92" xfId="0" applyFill="1" applyBorder="1">
      <alignment vertical="center"/>
    </xf>
    <xf numFmtId="0" fontId="0" fillId="0" borderId="4" xfId="0" applyBorder="1" applyAlignment="1">
      <alignment vertical="center"/>
    </xf>
    <xf numFmtId="0" fontId="0" fillId="0" borderId="93" xfId="0" applyBorder="1" applyAlignment="1">
      <alignment vertical="center"/>
    </xf>
    <xf numFmtId="0" fontId="0" fillId="0" borderId="54" xfId="0" applyBorder="1">
      <alignment vertical="center"/>
    </xf>
    <xf numFmtId="0" fontId="0" fillId="0" borderId="93" xfId="0" applyBorder="1">
      <alignment vertical="center"/>
    </xf>
    <xf numFmtId="0" fontId="0" fillId="0" borderId="94" xfId="0" applyBorder="1">
      <alignment vertical="center"/>
    </xf>
    <xf numFmtId="0" fontId="3" fillId="0" borderId="0" xfId="0" applyFont="1">
      <alignment vertical="center"/>
    </xf>
    <xf numFmtId="0" fontId="0" fillId="0" borderId="1" xfId="0" applyBorder="1" applyAlignment="1">
      <alignment horizontal="center" vertical="center"/>
    </xf>
    <xf numFmtId="0" fontId="0" fillId="0" borderId="73" xfId="0" applyBorder="1" applyAlignment="1">
      <alignment horizontal="center" vertical="center"/>
    </xf>
    <xf numFmtId="0" fontId="0" fillId="0" borderId="4"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0" xfId="0" applyAlignment="1">
      <alignment vertical="center" wrapText="1"/>
    </xf>
    <xf numFmtId="0" fontId="0" fillId="0" borderId="10" xfId="0" applyBorder="1" applyAlignment="1">
      <alignment vertical="center"/>
    </xf>
    <xf numFmtId="0" fontId="0" fillId="0" borderId="9" xfId="0" applyBorder="1" applyAlignment="1">
      <alignment vertical="center"/>
    </xf>
    <xf numFmtId="0" fontId="2" fillId="0" borderId="0" xfId="0" applyFont="1" applyAlignment="1">
      <alignment horizontal="center" vertical="center" wrapText="1"/>
    </xf>
    <xf numFmtId="0" fontId="0" fillId="0" borderId="43" xfId="0" applyBorder="1" applyAlignment="1">
      <alignment vertical="center" wrapText="1"/>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44" xfId="0" applyFill="1" applyBorder="1" applyAlignment="1">
      <alignment horizontal="center" vertical="center"/>
    </xf>
    <xf numFmtId="0" fontId="0" fillId="4" borderId="2" xfId="0" applyFill="1" applyBorder="1" applyAlignment="1">
      <alignment horizontal="center" vertical="center"/>
    </xf>
    <xf numFmtId="0" fontId="0" fillId="4" borderId="23" xfId="0" applyFill="1" applyBorder="1" applyAlignment="1">
      <alignment horizontal="center" vertical="center"/>
    </xf>
    <xf numFmtId="0" fontId="0" fillId="4" borderId="2" xfId="0" applyFill="1" applyBorder="1" applyAlignment="1">
      <alignment horizontal="center" vertical="center" shrinkToFit="1"/>
    </xf>
    <xf numFmtId="0" fontId="0" fillId="4" borderId="3" xfId="0" applyFill="1" applyBorder="1" applyAlignment="1">
      <alignment horizontal="center" vertical="center"/>
    </xf>
    <xf numFmtId="0" fontId="0" fillId="0" borderId="10" xfId="0" applyBorder="1">
      <alignment vertical="center"/>
    </xf>
    <xf numFmtId="0" fontId="0" fillId="0" borderId="9" xfId="0" applyBorder="1">
      <alignment vertical="center"/>
    </xf>
    <xf numFmtId="0" fontId="0" fillId="2" borderId="14" xfId="0" applyFill="1" applyBorder="1">
      <alignment vertical="center"/>
    </xf>
    <xf numFmtId="0" fontId="0" fillId="2" borderId="60" xfId="0" applyFill="1" applyBorder="1">
      <alignment vertical="center"/>
    </xf>
  </cellXfs>
  <cellStyles count="1">
    <cellStyle name="標準" xfId="0" builtinId="0"/>
  </cellStyles>
  <dxfs count="0"/>
  <tableStyles count="0" defaultTableStyle="TableStyleMedium2" defaultPivotStyle="PivotStyleLight16"/>
  <colors>
    <mruColors>
      <color rgb="FFFF99CC"/>
      <color rgb="FFCCFF66"/>
      <color rgb="FF33CC33"/>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O130"/>
  <sheetViews>
    <sheetView tabSelected="1" zoomScaleNormal="100"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2" width="7.5" bestFit="1" customWidth="1"/>
    <col min="13" max="13" width="6.5" style="1" bestFit="1" customWidth="1"/>
    <col min="14" max="15" width="6.5" bestFit="1" customWidth="1"/>
  </cols>
  <sheetData>
    <row r="1" spans="1:15" x14ac:dyDescent="0.4">
      <c r="A1" s="96" t="s">
        <v>111</v>
      </c>
      <c r="C1" s="1">
        <f>C8+C14+C22+C29+C34+C36+C41+C53+C63+C68+C89+C100+C104+C106+C108+C113+C115+C117+C120+C123</f>
        <v>248</v>
      </c>
      <c r="D1" s="1">
        <f t="shared" ref="D1:O1" si="0">D8+D14+D22+D29+D34+D36+D41+D53+D63+D68+D89+D100+D104+D106+D108+D113+D115+D117+D120+D123</f>
        <v>50</v>
      </c>
      <c r="E1" s="1">
        <f t="shared" si="0"/>
        <v>45</v>
      </c>
      <c r="F1" s="1">
        <f t="shared" si="0"/>
        <v>5</v>
      </c>
      <c r="G1" s="1">
        <f t="shared" si="0"/>
        <v>93</v>
      </c>
      <c r="H1" s="1">
        <f t="shared" si="0"/>
        <v>80</v>
      </c>
      <c r="I1" s="1">
        <f t="shared" si="0"/>
        <v>13</v>
      </c>
      <c r="J1" s="1">
        <f t="shared" si="0"/>
        <v>103</v>
      </c>
      <c r="K1" s="1">
        <f t="shared" si="0"/>
        <v>51</v>
      </c>
      <c r="L1" s="1">
        <f t="shared" si="0"/>
        <v>52</v>
      </c>
      <c r="M1">
        <f t="shared" si="0"/>
        <v>2</v>
      </c>
      <c r="N1">
        <f t="shared" si="0"/>
        <v>0</v>
      </c>
      <c r="O1">
        <f t="shared" si="0"/>
        <v>2</v>
      </c>
    </row>
    <row r="2" spans="1:15" ht="56.25" customHeight="1" x14ac:dyDescent="0.4">
      <c r="A2" s="106" t="s">
        <v>135</v>
      </c>
      <c r="B2" s="106"/>
      <c r="C2" s="106"/>
      <c r="D2" s="106"/>
      <c r="E2" s="106"/>
      <c r="F2" s="106"/>
      <c r="G2" s="106"/>
      <c r="H2" s="106"/>
      <c r="I2" s="106"/>
      <c r="J2" s="106"/>
      <c r="K2" s="106"/>
      <c r="L2" s="106"/>
      <c r="M2" s="106"/>
      <c r="N2" s="106"/>
      <c r="O2" s="106"/>
    </row>
    <row r="3" spans="1:15" ht="38.25" customHeight="1" thickBot="1" x14ac:dyDescent="0.45">
      <c r="A3" s="107" t="s">
        <v>28</v>
      </c>
      <c r="B3" s="107"/>
      <c r="C3" s="107"/>
      <c r="D3" s="107"/>
      <c r="E3" s="107"/>
      <c r="F3" s="107"/>
      <c r="G3" s="107"/>
      <c r="H3" s="107"/>
      <c r="I3" s="107"/>
      <c r="J3" s="107"/>
      <c r="K3" s="107"/>
      <c r="L3" s="107"/>
      <c r="M3" s="107"/>
      <c r="N3" s="107"/>
      <c r="O3" s="107"/>
    </row>
    <row r="4" spans="1:15" ht="19.5" thickTop="1" x14ac:dyDescent="0.4">
      <c r="A4" s="97" t="s">
        <v>6</v>
      </c>
      <c r="B4" s="98"/>
      <c r="C4" s="47" t="s">
        <v>0</v>
      </c>
      <c r="D4" s="110" t="s">
        <v>1</v>
      </c>
      <c r="E4" s="111"/>
      <c r="F4" s="112"/>
      <c r="G4" s="113" t="s">
        <v>2</v>
      </c>
      <c r="H4" s="113"/>
      <c r="I4" s="113"/>
      <c r="J4" s="108" t="s">
        <v>3</v>
      </c>
      <c r="K4" s="109"/>
      <c r="L4" s="109"/>
      <c r="M4" s="111" t="s">
        <v>27</v>
      </c>
      <c r="N4" s="111"/>
      <c r="O4" s="114"/>
    </row>
    <row r="5" spans="1:15" x14ac:dyDescent="0.4">
      <c r="A5" s="99"/>
      <c r="B5" s="100"/>
      <c r="C5" s="48"/>
      <c r="D5" s="41"/>
      <c r="E5" s="6" t="s">
        <v>4</v>
      </c>
      <c r="F5" s="21" t="s">
        <v>5</v>
      </c>
      <c r="G5" s="54"/>
      <c r="H5" s="6" t="s">
        <v>4</v>
      </c>
      <c r="I5" s="12" t="s">
        <v>5</v>
      </c>
      <c r="J5" s="54"/>
      <c r="K5" s="6" t="s">
        <v>4</v>
      </c>
      <c r="L5" s="21" t="s">
        <v>5</v>
      </c>
      <c r="M5" s="54"/>
      <c r="N5" s="6" t="s">
        <v>4</v>
      </c>
      <c r="O5" s="7" t="s">
        <v>5</v>
      </c>
    </row>
    <row r="6" spans="1:15" ht="19.5" thickBot="1" x14ac:dyDescent="0.45">
      <c r="A6" s="99"/>
      <c r="B6" s="100"/>
      <c r="C6" s="49">
        <f>D6+G6+J6+M6</f>
        <v>248</v>
      </c>
      <c r="D6" s="42">
        <f>E6+F6</f>
        <v>50</v>
      </c>
      <c r="E6" s="31">
        <v>45</v>
      </c>
      <c r="F6" s="34">
        <v>5</v>
      </c>
      <c r="G6" s="17">
        <f>H6+I6</f>
        <v>93</v>
      </c>
      <c r="H6" s="8">
        <v>80</v>
      </c>
      <c r="I6" s="13">
        <v>13</v>
      </c>
      <c r="J6" s="22">
        <f>K6+L6</f>
        <v>103</v>
      </c>
      <c r="K6" s="8">
        <v>51</v>
      </c>
      <c r="L6" s="23">
        <v>52</v>
      </c>
      <c r="M6" s="17">
        <f>N6+O6</f>
        <v>2</v>
      </c>
      <c r="N6" s="8">
        <v>0</v>
      </c>
      <c r="O6" s="9">
        <v>2</v>
      </c>
    </row>
    <row r="7" spans="1:15" ht="20.25" thickTop="1" thickBot="1" x14ac:dyDescent="0.45">
      <c r="A7" s="101"/>
      <c r="B7" s="102"/>
      <c r="C7" s="64">
        <f>C6/C6</f>
        <v>1</v>
      </c>
      <c r="D7" s="65">
        <f>D6/$C$6</f>
        <v>0.20161290322580644</v>
      </c>
      <c r="E7" s="66">
        <f t="shared" ref="E7:O7" si="1">E6/$C$6</f>
        <v>0.18145161290322581</v>
      </c>
      <c r="F7" s="67">
        <f t="shared" si="1"/>
        <v>2.0161290322580645E-2</v>
      </c>
      <c r="G7" s="68">
        <f t="shared" si="1"/>
        <v>0.375</v>
      </c>
      <c r="H7" s="69">
        <f t="shared" si="1"/>
        <v>0.32258064516129031</v>
      </c>
      <c r="I7" s="70">
        <f t="shared" si="1"/>
        <v>5.2419354838709679E-2</v>
      </c>
      <c r="J7" s="71">
        <f t="shared" si="1"/>
        <v>0.41532258064516131</v>
      </c>
      <c r="K7" s="69">
        <f>K6/$C$6</f>
        <v>0.20564516129032259</v>
      </c>
      <c r="L7" s="72">
        <f>L6/$C$6</f>
        <v>0.20967741935483872</v>
      </c>
      <c r="M7" s="68">
        <f t="shared" si="1"/>
        <v>8.0645161290322578E-3</v>
      </c>
      <c r="N7" s="69">
        <f t="shared" si="1"/>
        <v>0</v>
      </c>
      <c r="O7" s="73">
        <f t="shared" si="1"/>
        <v>8.0645161290322578E-3</v>
      </c>
    </row>
    <row r="8" spans="1:15" ht="20.25" thickTop="1" thickBot="1" x14ac:dyDescent="0.45">
      <c r="A8" s="104" t="s">
        <v>53</v>
      </c>
      <c r="B8" s="105"/>
      <c r="C8" s="50">
        <f t="shared" ref="C8:C13" si="2">D8+G8+J8+M8</f>
        <v>7</v>
      </c>
      <c r="D8" s="43">
        <f>E8+F8</f>
        <v>2</v>
      </c>
      <c r="E8" s="10">
        <f>SUM(E9:E13)</f>
        <v>2</v>
      </c>
      <c r="F8" s="25">
        <f>SUM(F9:F13)</f>
        <v>0</v>
      </c>
      <c r="G8" s="18">
        <f t="shared" ref="G8:G13" si="3">H8+I8</f>
        <v>3</v>
      </c>
      <c r="H8" s="10">
        <f t="shared" ref="H8:I8" si="4">SUM(H9:H13)</f>
        <v>3</v>
      </c>
      <c r="I8" s="14">
        <f t="shared" si="4"/>
        <v>0</v>
      </c>
      <c r="J8" s="24">
        <f t="shared" ref="J8:J13" si="5">K8+L8</f>
        <v>2</v>
      </c>
      <c r="K8" s="10">
        <f t="shared" ref="K8:L8" si="6">SUM(K9:K13)</f>
        <v>0</v>
      </c>
      <c r="L8" s="25">
        <f t="shared" si="6"/>
        <v>2</v>
      </c>
      <c r="M8" s="18">
        <f t="shared" ref="M8:M13" si="7">N8+O8</f>
        <v>0</v>
      </c>
      <c r="N8" s="10">
        <f t="shared" ref="N8:O8" si="8">SUM(N9:N13)</f>
        <v>0</v>
      </c>
      <c r="O8" s="11">
        <f t="shared" si="8"/>
        <v>0</v>
      </c>
    </row>
    <row r="9" spans="1:15" ht="19.5" thickTop="1" x14ac:dyDescent="0.4">
      <c r="A9" s="39"/>
      <c r="B9" t="s">
        <v>62</v>
      </c>
      <c r="C9" s="52">
        <f t="shared" ref="C9:C12" si="9">D9+G9+J9+M9</f>
        <v>3</v>
      </c>
      <c r="D9" s="45">
        <f t="shared" ref="D9:D12" si="10">E9+F9</f>
        <v>0</v>
      </c>
      <c r="E9" s="2"/>
      <c r="F9" s="29"/>
      <c r="G9" s="20">
        <f t="shared" ref="G9:G12" si="11">H9+I9</f>
        <v>1</v>
      </c>
      <c r="H9" s="2">
        <v>1</v>
      </c>
      <c r="I9" s="16"/>
      <c r="J9" s="28">
        <f t="shared" ref="J9:J12" si="12">K9+L9</f>
        <v>2</v>
      </c>
      <c r="K9" s="2"/>
      <c r="L9" s="29">
        <v>2</v>
      </c>
      <c r="M9" s="20">
        <f t="shared" ref="M9:M12" si="13">N9+O9</f>
        <v>0</v>
      </c>
      <c r="N9" s="2"/>
      <c r="O9" s="3"/>
    </row>
    <row r="10" spans="1:15" x14ac:dyDescent="0.4">
      <c r="A10" s="39"/>
      <c r="B10" s="93" t="s">
        <v>71</v>
      </c>
      <c r="C10" s="52">
        <f t="shared" si="9"/>
        <v>1</v>
      </c>
      <c r="D10" s="45">
        <f t="shared" si="10"/>
        <v>0</v>
      </c>
      <c r="E10" s="2"/>
      <c r="F10" s="29"/>
      <c r="G10" s="20">
        <f t="shared" si="11"/>
        <v>1</v>
      </c>
      <c r="H10" s="2">
        <v>1</v>
      </c>
      <c r="I10" s="16"/>
      <c r="J10" s="28">
        <f t="shared" si="12"/>
        <v>0</v>
      </c>
      <c r="K10" s="2"/>
      <c r="L10" s="29"/>
      <c r="M10" s="20">
        <f t="shared" si="13"/>
        <v>0</v>
      </c>
      <c r="N10" s="2"/>
      <c r="O10" s="3"/>
    </row>
    <row r="11" spans="1:15" x14ac:dyDescent="0.4">
      <c r="A11" s="39"/>
      <c r="B11" s="37" t="s">
        <v>72</v>
      </c>
      <c r="C11" s="52">
        <f t="shared" ref="C11" si="14">D11+G11+J11+M11</f>
        <v>1</v>
      </c>
      <c r="D11" s="45">
        <f t="shared" ref="D11" si="15">E11+F11</f>
        <v>1</v>
      </c>
      <c r="E11" s="2">
        <v>1</v>
      </c>
      <c r="F11" s="29"/>
      <c r="G11" s="20">
        <f t="shared" ref="G11" si="16">H11+I11</f>
        <v>0</v>
      </c>
      <c r="H11" s="2"/>
      <c r="I11" s="16"/>
      <c r="J11" s="28">
        <f t="shared" ref="J11" si="17">K11+L11</f>
        <v>0</v>
      </c>
      <c r="K11" s="2"/>
      <c r="L11" s="29"/>
      <c r="M11" s="20">
        <f t="shared" ref="M11" si="18">N11+O11</f>
        <v>0</v>
      </c>
      <c r="N11" s="2"/>
      <c r="O11" s="3"/>
    </row>
    <row r="12" spans="1:15" x14ac:dyDescent="0.4">
      <c r="A12" s="39"/>
      <c r="B12" s="93" t="s">
        <v>70</v>
      </c>
      <c r="C12" s="52">
        <f t="shared" si="9"/>
        <v>1</v>
      </c>
      <c r="D12" s="45">
        <f t="shared" si="10"/>
        <v>0</v>
      </c>
      <c r="E12" s="2"/>
      <c r="F12" s="29"/>
      <c r="G12" s="20">
        <f t="shared" si="11"/>
        <v>1</v>
      </c>
      <c r="H12" s="2">
        <v>1</v>
      </c>
      <c r="I12" s="16"/>
      <c r="J12" s="28">
        <f t="shared" si="12"/>
        <v>0</v>
      </c>
      <c r="K12" s="2"/>
      <c r="L12" s="29"/>
      <c r="M12" s="20">
        <f t="shared" si="13"/>
        <v>0</v>
      </c>
      <c r="N12" s="2"/>
      <c r="O12" s="3"/>
    </row>
    <row r="13" spans="1:15" ht="19.5" thickBot="1" x14ac:dyDescent="0.45">
      <c r="A13" s="39"/>
      <c r="B13" t="s">
        <v>69</v>
      </c>
      <c r="C13" s="52">
        <f t="shared" si="2"/>
        <v>1</v>
      </c>
      <c r="D13" s="45">
        <f t="shared" ref="D13:D21" si="19">E13+F13</f>
        <v>1</v>
      </c>
      <c r="E13" s="2">
        <v>1</v>
      </c>
      <c r="F13" s="29"/>
      <c r="G13" s="20">
        <f t="shared" si="3"/>
        <v>0</v>
      </c>
      <c r="H13" s="2"/>
      <c r="I13" s="16"/>
      <c r="J13" s="28">
        <f t="shared" si="5"/>
        <v>0</v>
      </c>
      <c r="K13" s="2"/>
      <c r="L13" s="29"/>
      <c r="M13" s="20">
        <f t="shared" si="7"/>
        <v>0</v>
      </c>
      <c r="N13" s="2"/>
      <c r="O13" s="3"/>
    </row>
    <row r="14" spans="1:15" ht="20.25" thickTop="1" thickBot="1" x14ac:dyDescent="0.45">
      <c r="A14" s="104" t="s">
        <v>7</v>
      </c>
      <c r="B14" s="105"/>
      <c r="C14" s="50">
        <f t="shared" ref="C14:C122" si="20">D14+G14+J14+M14</f>
        <v>22</v>
      </c>
      <c r="D14" s="43">
        <f t="shared" ref="D14:D68" si="21">E14+F14</f>
        <v>4</v>
      </c>
      <c r="E14" s="10">
        <f>SUM(E15:E21)</f>
        <v>2</v>
      </c>
      <c r="F14" s="25">
        <f>SUM(F15:F21)</f>
        <v>2</v>
      </c>
      <c r="G14" s="18">
        <f t="shared" ref="G14:G68" si="22">H14+I14</f>
        <v>6</v>
      </c>
      <c r="H14" s="10">
        <f>SUM(H15:H21)</f>
        <v>6</v>
      </c>
      <c r="I14" s="14">
        <f>SUM(I15:I21)</f>
        <v>0</v>
      </c>
      <c r="J14" s="24">
        <f>K14+L14</f>
        <v>12</v>
      </c>
      <c r="K14" s="10">
        <f>SUM(K15:K21)</f>
        <v>8</v>
      </c>
      <c r="L14" s="25">
        <f>SUM(L15:L21)</f>
        <v>4</v>
      </c>
      <c r="M14" s="18">
        <f t="shared" ref="M14:M68" si="23">N14+O14</f>
        <v>0</v>
      </c>
      <c r="N14" s="10">
        <f>SUM(N15:N21)</f>
        <v>0</v>
      </c>
      <c r="O14" s="11">
        <f>SUM(O15:O21)</f>
        <v>0</v>
      </c>
    </row>
    <row r="15" spans="1:15" ht="19.5" thickTop="1" x14ac:dyDescent="0.4">
      <c r="A15" s="39"/>
      <c r="B15" s="36" t="s">
        <v>8</v>
      </c>
      <c r="C15" s="51">
        <f t="shared" si="20"/>
        <v>5</v>
      </c>
      <c r="D15" s="44">
        <f t="shared" si="19"/>
        <v>1</v>
      </c>
      <c r="E15" s="4">
        <v>1</v>
      </c>
      <c r="F15" s="27"/>
      <c r="G15" s="19">
        <f t="shared" si="22"/>
        <v>2</v>
      </c>
      <c r="H15" s="4">
        <v>2</v>
      </c>
      <c r="I15" s="15"/>
      <c r="J15" s="26">
        <f t="shared" ref="J15:J122" si="24">K15+L15</f>
        <v>2</v>
      </c>
      <c r="K15" s="4">
        <v>2</v>
      </c>
      <c r="L15" s="27"/>
      <c r="M15" s="19">
        <f t="shared" si="23"/>
        <v>0</v>
      </c>
      <c r="N15" s="4"/>
      <c r="O15" s="5"/>
    </row>
    <row r="16" spans="1:15" x14ac:dyDescent="0.4">
      <c r="A16" s="39"/>
      <c r="B16" s="37" t="s">
        <v>9</v>
      </c>
      <c r="C16" s="52">
        <f t="shared" si="20"/>
        <v>4</v>
      </c>
      <c r="D16" s="45">
        <f t="shared" si="19"/>
        <v>1</v>
      </c>
      <c r="E16" s="2"/>
      <c r="F16" s="29">
        <v>1</v>
      </c>
      <c r="G16" s="20">
        <f t="shared" si="22"/>
        <v>1</v>
      </c>
      <c r="H16" s="2">
        <v>1</v>
      </c>
      <c r="I16" s="16"/>
      <c r="J16" s="28">
        <f t="shared" si="24"/>
        <v>2</v>
      </c>
      <c r="K16" s="2">
        <v>2</v>
      </c>
      <c r="L16" s="29"/>
      <c r="M16" s="20">
        <f t="shared" si="23"/>
        <v>0</v>
      </c>
      <c r="N16" s="2"/>
      <c r="O16" s="3"/>
    </row>
    <row r="17" spans="1:15" x14ac:dyDescent="0.4">
      <c r="A17" s="39"/>
      <c r="B17" s="93" t="s">
        <v>73</v>
      </c>
      <c r="C17" s="52">
        <f t="shared" ref="C17" si="25">D17+G17+J17+M17</f>
        <v>3</v>
      </c>
      <c r="D17" s="45">
        <f t="shared" si="19"/>
        <v>1</v>
      </c>
      <c r="E17" s="2"/>
      <c r="F17" s="29">
        <v>1</v>
      </c>
      <c r="G17" s="20">
        <f t="shared" ref="G17" si="26">H17+I17</f>
        <v>0</v>
      </c>
      <c r="H17" s="2"/>
      <c r="I17" s="16"/>
      <c r="J17" s="28">
        <f t="shared" ref="J17" si="27">K17+L17</f>
        <v>2</v>
      </c>
      <c r="K17" s="2">
        <v>2</v>
      </c>
      <c r="L17" s="29"/>
      <c r="M17" s="20">
        <f t="shared" ref="M17" si="28">N17+O17</f>
        <v>0</v>
      </c>
      <c r="N17" s="2"/>
      <c r="O17" s="3"/>
    </row>
    <row r="18" spans="1:15" x14ac:dyDescent="0.4">
      <c r="A18" s="39"/>
      <c r="B18" s="93" t="s">
        <v>136</v>
      </c>
      <c r="C18" s="52">
        <f t="shared" ref="C18:C19" si="29">D18+G18+J18+M18</f>
        <v>4</v>
      </c>
      <c r="D18" s="45">
        <f t="shared" si="19"/>
        <v>1</v>
      </c>
      <c r="E18" s="2">
        <v>1</v>
      </c>
      <c r="F18" s="29"/>
      <c r="G18" s="20">
        <f t="shared" ref="G18:G19" si="30">H18+I18</f>
        <v>2</v>
      </c>
      <c r="H18" s="2">
        <v>2</v>
      </c>
      <c r="I18" s="16"/>
      <c r="J18" s="28">
        <f t="shared" ref="J18:J19" si="31">K18+L18</f>
        <v>1</v>
      </c>
      <c r="K18" s="2"/>
      <c r="L18" s="29">
        <v>1</v>
      </c>
      <c r="M18" s="20">
        <f t="shared" ref="M18:M19" si="32">N18+O18</f>
        <v>0</v>
      </c>
      <c r="N18" s="2"/>
      <c r="O18" s="3"/>
    </row>
    <row r="19" spans="1:15" x14ac:dyDescent="0.4">
      <c r="A19" s="39"/>
      <c r="B19" s="93" t="s">
        <v>75</v>
      </c>
      <c r="C19" s="52">
        <f t="shared" si="29"/>
        <v>3</v>
      </c>
      <c r="D19" s="45">
        <f t="shared" ref="D19" si="33">E19+F19</f>
        <v>0</v>
      </c>
      <c r="E19" s="2"/>
      <c r="F19" s="29"/>
      <c r="G19" s="20">
        <f t="shared" si="30"/>
        <v>0</v>
      </c>
      <c r="H19" s="2"/>
      <c r="I19" s="16"/>
      <c r="J19" s="28">
        <f t="shared" si="31"/>
        <v>3</v>
      </c>
      <c r="K19" s="2">
        <v>1</v>
      </c>
      <c r="L19" s="29">
        <v>2</v>
      </c>
      <c r="M19" s="20">
        <f t="shared" si="32"/>
        <v>0</v>
      </c>
      <c r="N19" s="2"/>
      <c r="O19" s="3"/>
    </row>
    <row r="20" spans="1:15" x14ac:dyDescent="0.4">
      <c r="A20" s="39"/>
      <c r="B20" s="93" t="s">
        <v>76</v>
      </c>
      <c r="C20" s="52">
        <f t="shared" si="20"/>
        <v>2</v>
      </c>
      <c r="D20" s="45">
        <f t="shared" si="19"/>
        <v>0</v>
      </c>
      <c r="E20" s="2"/>
      <c r="F20" s="29"/>
      <c r="G20" s="20">
        <f t="shared" si="22"/>
        <v>0</v>
      </c>
      <c r="H20" s="2"/>
      <c r="I20" s="16"/>
      <c r="J20" s="28">
        <f t="shared" si="24"/>
        <v>2</v>
      </c>
      <c r="K20" s="2">
        <v>1</v>
      </c>
      <c r="L20" s="29">
        <v>1</v>
      </c>
      <c r="M20" s="20">
        <f t="shared" si="23"/>
        <v>0</v>
      </c>
      <c r="N20" s="2"/>
      <c r="O20" s="3"/>
    </row>
    <row r="21" spans="1:15" ht="19.5" thickBot="1" x14ac:dyDescent="0.45">
      <c r="A21" s="39"/>
      <c r="B21" t="s">
        <v>137</v>
      </c>
      <c r="C21" s="52">
        <f t="shared" si="20"/>
        <v>1</v>
      </c>
      <c r="D21" s="45">
        <f t="shared" si="19"/>
        <v>0</v>
      </c>
      <c r="E21" s="2"/>
      <c r="F21" s="29"/>
      <c r="G21" s="20">
        <f t="shared" si="22"/>
        <v>1</v>
      </c>
      <c r="H21" s="2">
        <v>1</v>
      </c>
      <c r="I21" s="16"/>
      <c r="J21" s="28">
        <f t="shared" si="24"/>
        <v>0</v>
      </c>
      <c r="K21" s="2"/>
      <c r="L21" s="29"/>
      <c r="M21" s="20">
        <f t="shared" si="23"/>
        <v>0</v>
      </c>
      <c r="N21" s="2"/>
      <c r="O21" s="3"/>
    </row>
    <row r="22" spans="1:15" ht="20.25" thickTop="1" thickBot="1" x14ac:dyDescent="0.45">
      <c r="A22" s="104" t="s">
        <v>10</v>
      </c>
      <c r="B22" s="105"/>
      <c r="C22" s="50">
        <f t="shared" si="20"/>
        <v>11</v>
      </c>
      <c r="D22" s="43">
        <f t="shared" si="21"/>
        <v>0</v>
      </c>
      <c r="E22" s="10">
        <f>SUM(E23:E28)</f>
        <v>0</v>
      </c>
      <c r="F22" s="25">
        <f>SUM(F23:F28)</f>
        <v>0</v>
      </c>
      <c r="G22" s="18">
        <f t="shared" si="22"/>
        <v>6</v>
      </c>
      <c r="H22" s="10">
        <f>SUM(H23:H28)</f>
        <v>5</v>
      </c>
      <c r="I22" s="14">
        <f>SUM(I23:I28)</f>
        <v>1</v>
      </c>
      <c r="J22" s="24">
        <f t="shared" si="24"/>
        <v>5</v>
      </c>
      <c r="K22" s="10">
        <f>SUM(K28:K28)</f>
        <v>0</v>
      </c>
      <c r="L22" s="25">
        <f>SUM(L23:L28)</f>
        <v>5</v>
      </c>
      <c r="M22" s="18">
        <f t="shared" si="23"/>
        <v>0</v>
      </c>
      <c r="N22" s="10">
        <f>SUM(N23:N28)</f>
        <v>0</v>
      </c>
      <c r="O22" s="11">
        <f>SUM(O23:O28)</f>
        <v>0</v>
      </c>
    </row>
    <row r="23" spans="1:15" ht="19.5" thickTop="1" x14ac:dyDescent="0.4">
      <c r="A23" s="39"/>
      <c r="B23" s="37" t="s">
        <v>141</v>
      </c>
      <c r="C23" s="52">
        <f t="shared" ref="C23:C27" si="34">D23+G23+J23+M23</f>
        <v>1</v>
      </c>
      <c r="D23" s="45">
        <f t="shared" ref="D23:D27" si="35">E23+F23</f>
        <v>0</v>
      </c>
      <c r="E23" s="2"/>
      <c r="F23" s="29"/>
      <c r="G23" s="20">
        <f t="shared" ref="G23:G27" si="36">H23+I23</f>
        <v>0</v>
      </c>
      <c r="H23" s="2"/>
      <c r="I23" s="16"/>
      <c r="J23" s="28">
        <f t="shared" ref="J23:J27" si="37">K23+L23</f>
        <v>1</v>
      </c>
      <c r="K23" s="2"/>
      <c r="L23" s="29">
        <v>1</v>
      </c>
      <c r="M23" s="20">
        <f t="shared" ref="M23:M27" si="38">N23+O23</f>
        <v>0</v>
      </c>
      <c r="N23" s="2"/>
      <c r="O23" s="3"/>
    </row>
    <row r="24" spans="1:15" x14ac:dyDescent="0.4">
      <c r="A24" s="39"/>
      <c r="B24" s="93" t="s">
        <v>138</v>
      </c>
      <c r="C24" s="52">
        <f t="shared" si="34"/>
        <v>1</v>
      </c>
      <c r="D24" s="45">
        <f t="shared" si="35"/>
        <v>0</v>
      </c>
      <c r="E24" s="2"/>
      <c r="F24" s="29"/>
      <c r="G24" s="20">
        <f t="shared" si="36"/>
        <v>1</v>
      </c>
      <c r="H24" s="2">
        <v>1</v>
      </c>
      <c r="I24" s="16"/>
      <c r="J24" s="28">
        <f t="shared" si="37"/>
        <v>0</v>
      </c>
      <c r="K24" s="2"/>
      <c r="L24" s="29"/>
      <c r="M24" s="20">
        <f t="shared" si="38"/>
        <v>0</v>
      </c>
      <c r="N24" s="2"/>
      <c r="O24" s="3"/>
    </row>
    <row r="25" spans="1:15" x14ac:dyDescent="0.4">
      <c r="A25" s="39"/>
      <c r="B25" s="93" t="s">
        <v>63</v>
      </c>
      <c r="C25" s="52">
        <f t="shared" ref="C25" si="39">D25+G25+J25+M25</f>
        <v>4</v>
      </c>
      <c r="D25" s="45">
        <f t="shared" ref="D25" si="40">E25+F25</f>
        <v>0</v>
      </c>
      <c r="E25" s="2"/>
      <c r="F25" s="29"/>
      <c r="G25" s="20">
        <f t="shared" ref="G25" si="41">H25+I25</f>
        <v>3</v>
      </c>
      <c r="H25" s="2">
        <v>2</v>
      </c>
      <c r="I25" s="16">
        <v>1</v>
      </c>
      <c r="J25" s="28">
        <f t="shared" ref="J25" si="42">K25+L25</f>
        <v>1</v>
      </c>
      <c r="K25" s="2"/>
      <c r="L25" s="29">
        <v>1</v>
      </c>
      <c r="M25" s="20">
        <f t="shared" ref="M25" si="43">N25+O25</f>
        <v>0</v>
      </c>
      <c r="N25" s="2"/>
      <c r="O25" s="3"/>
    </row>
    <row r="26" spans="1:15" x14ac:dyDescent="0.4">
      <c r="A26" s="39"/>
      <c r="B26" s="93" t="s">
        <v>114</v>
      </c>
      <c r="C26" s="52">
        <f t="shared" ref="C26" si="44">D26+G26+J26+M26</f>
        <v>3</v>
      </c>
      <c r="D26" s="45">
        <f t="shared" ref="D26" si="45">E26+F26</f>
        <v>0</v>
      </c>
      <c r="E26" s="2"/>
      <c r="F26" s="29"/>
      <c r="G26" s="20">
        <f t="shared" ref="G26" si="46">H26+I26</f>
        <v>0</v>
      </c>
      <c r="H26" s="2"/>
      <c r="I26" s="16"/>
      <c r="J26" s="28">
        <f t="shared" ref="J26" si="47">K26+L26</f>
        <v>3</v>
      </c>
      <c r="K26" s="2"/>
      <c r="L26" s="29">
        <v>3</v>
      </c>
      <c r="M26" s="20">
        <f t="shared" ref="M26" si="48">N26+O26</f>
        <v>0</v>
      </c>
      <c r="N26" s="2"/>
      <c r="O26" s="3"/>
    </row>
    <row r="27" spans="1:15" x14ac:dyDescent="0.4">
      <c r="A27" s="39"/>
      <c r="B27" s="93" t="s">
        <v>139</v>
      </c>
      <c r="C27" s="52">
        <f t="shared" si="34"/>
        <v>1</v>
      </c>
      <c r="D27" s="45">
        <f t="shared" si="35"/>
        <v>0</v>
      </c>
      <c r="E27" s="2"/>
      <c r="F27" s="29"/>
      <c r="G27" s="20">
        <f t="shared" si="36"/>
        <v>1</v>
      </c>
      <c r="H27" s="2">
        <v>1</v>
      </c>
      <c r="I27" s="16"/>
      <c r="J27" s="28">
        <f t="shared" si="37"/>
        <v>0</v>
      </c>
      <c r="K27" s="2"/>
      <c r="L27" s="29"/>
      <c r="M27" s="20">
        <f t="shared" si="38"/>
        <v>0</v>
      </c>
      <c r="N27" s="2"/>
      <c r="O27" s="3"/>
    </row>
    <row r="28" spans="1:15" ht="19.5" thickBot="1" x14ac:dyDescent="0.45">
      <c r="A28" s="39"/>
      <c r="B28" s="37" t="s">
        <v>140</v>
      </c>
      <c r="C28" s="52">
        <f t="shared" si="20"/>
        <v>1</v>
      </c>
      <c r="D28" s="45">
        <f t="shared" si="21"/>
        <v>0</v>
      </c>
      <c r="E28" s="2"/>
      <c r="F28" s="29"/>
      <c r="G28" s="20">
        <f t="shared" si="22"/>
        <v>1</v>
      </c>
      <c r="H28" s="2">
        <v>1</v>
      </c>
      <c r="I28" s="16"/>
      <c r="J28" s="28">
        <f t="shared" si="24"/>
        <v>0</v>
      </c>
      <c r="K28" s="2"/>
      <c r="L28" s="29"/>
      <c r="M28" s="20">
        <f t="shared" si="23"/>
        <v>0</v>
      </c>
      <c r="N28" s="2"/>
      <c r="O28" s="3"/>
    </row>
    <row r="29" spans="1:15" ht="20.25" thickTop="1" thickBot="1" x14ac:dyDescent="0.45">
      <c r="A29" s="104" t="s">
        <v>60</v>
      </c>
      <c r="B29" s="105"/>
      <c r="C29" s="50">
        <f t="shared" si="20"/>
        <v>6</v>
      </c>
      <c r="D29" s="43">
        <f t="shared" si="21"/>
        <v>1</v>
      </c>
      <c r="E29" s="10">
        <f>SUM(E30:E33)</f>
        <v>1</v>
      </c>
      <c r="F29" s="25">
        <f>SUM(F30:F33)</f>
        <v>0</v>
      </c>
      <c r="G29" s="18">
        <f t="shared" si="22"/>
        <v>5</v>
      </c>
      <c r="H29" s="10">
        <f t="shared" ref="H29:I29" si="49">SUM(H30:H33)</f>
        <v>5</v>
      </c>
      <c r="I29" s="14">
        <f t="shared" si="49"/>
        <v>0</v>
      </c>
      <c r="J29" s="24">
        <f t="shared" si="24"/>
        <v>0</v>
      </c>
      <c r="K29" s="10">
        <f t="shared" ref="K29:L29" si="50">SUM(K30:K33)</f>
        <v>0</v>
      </c>
      <c r="L29" s="25">
        <f t="shared" si="50"/>
        <v>0</v>
      </c>
      <c r="M29" s="18">
        <f t="shared" si="23"/>
        <v>0</v>
      </c>
      <c r="N29" s="10">
        <f t="shared" ref="N29:O29" si="51">SUM(N30:N33)</f>
        <v>0</v>
      </c>
      <c r="O29" s="11">
        <f t="shared" si="51"/>
        <v>0</v>
      </c>
    </row>
    <row r="30" spans="1:15" ht="19.5" thickTop="1" x14ac:dyDescent="0.4">
      <c r="A30" s="39"/>
      <c r="B30" s="93" t="s">
        <v>94</v>
      </c>
      <c r="C30" s="52">
        <f t="shared" si="20"/>
        <v>2</v>
      </c>
      <c r="D30" s="45">
        <f t="shared" si="21"/>
        <v>0</v>
      </c>
      <c r="E30" s="2"/>
      <c r="F30" s="29"/>
      <c r="G30" s="20">
        <f t="shared" si="22"/>
        <v>2</v>
      </c>
      <c r="H30" s="2">
        <v>2</v>
      </c>
      <c r="I30" s="16"/>
      <c r="J30" s="28">
        <f t="shared" si="24"/>
        <v>0</v>
      </c>
      <c r="K30" s="2"/>
      <c r="L30" s="29"/>
      <c r="M30" s="20">
        <f t="shared" si="23"/>
        <v>0</v>
      </c>
      <c r="N30" s="2"/>
      <c r="O30" s="3"/>
    </row>
    <row r="31" spans="1:15" x14ac:dyDescent="0.4">
      <c r="A31" s="39"/>
      <c r="B31" s="93" t="s">
        <v>93</v>
      </c>
      <c r="C31" s="52">
        <f t="shared" ref="C31" si="52">D31+G31+J31+M31</f>
        <v>1</v>
      </c>
      <c r="D31" s="45">
        <f t="shared" ref="D31" si="53">E31+F31</f>
        <v>0</v>
      </c>
      <c r="E31" s="2"/>
      <c r="F31" s="29"/>
      <c r="G31" s="20">
        <f t="shared" ref="G31" si="54">H31+I31</f>
        <v>1</v>
      </c>
      <c r="H31" s="2">
        <v>1</v>
      </c>
      <c r="I31" s="16"/>
      <c r="J31" s="28">
        <f t="shared" ref="J31" si="55">K31+L31</f>
        <v>0</v>
      </c>
      <c r="K31" s="2"/>
      <c r="L31" s="29"/>
      <c r="M31" s="20">
        <f t="shared" ref="M31" si="56">N31+O31</f>
        <v>0</v>
      </c>
      <c r="N31" s="2"/>
      <c r="O31" s="3"/>
    </row>
    <row r="32" spans="1:15" x14ac:dyDescent="0.4">
      <c r="A32" s="39"/>
      <c r="B32" s="93" t="s">
        <v>78</v>
      </c>
      <c r="C32" s="52">
        <f t="shared" si="20"/>
        <v>1</v>
      </c>
      <c r="D32" s="45">
        <f t="shared" si="21"/>
        <v>1</v>
      </c>
      <c r="E32" s="2">
        <v>1</v>
      </c>
      <c r="F32" s="29"/>
      <c r="G32" s="20">
        <f t="shared" si="22"/>
        <v>0</v>
      </c>
      <c r="H32" s="2"/>
      <c r="I32" s="16"/>
      <c r="J32" s="28">
        <f t="shared" si="24"/>
        <v>0</v>
      </c>
      <c r="K32" s="2"/>
      <c r="L32" s="29"/>
      <c r="M32" s="20">
        <f t="shared" si="23"/>
        <v>0</v>
      </c>
      <c r="N32" s="2"/>
      <c r="O32" s="3"/>
    </row>
    <row r="33" spans="1:15" ht="19.5" thickBot="1" x14ac:dyDescent="0.45">
      <c r="A33" s="39"/>
      <c r="B33" s="37" t="s">
        <v>61</v>
      </c>
      <c r="C33" s="52">
        <f t="shared" si="20"/>
        <v>2</v>
      </c>
      <c r="D33" s="45">
        <f t="shared" si="21"/>
        <v>0</v>
      </c>
      <c r="E33" s="2"/>
      <c r="F33" s="29"/>
      <c r="G33" s="20">
        <f t="shared" si="22"/>
        <v>2</v>
      </c>
      <c r="H33" s="2">
        <v>2</v>
      </c>
      <c r="I33" s="16"/>
      <c r="J33" s="28">
        <f t="shared" si="24"/>
        <v>0</v>
      </c>
      <c r="K33" s="2"/>
      <c r="L33" s="29"/>
      <c r="M33" s="20">
        <f t="shared" si="23"/>
        <v>0</v>
      </c>
      <c r="N33" s="2"/>
      <c r="O33" s="3"/>
    </row>
    <row r="34" spans="1:15" ht="20.25" thickTop="1" thickBot="1" x14ac:dyDescent="0.45">
      <c r="A34" s="104" t="s">
        <v>79</v>
      </c>
      <c r="B34" s="105"/>
      <c r="C34" s="50">
        <f t="shared" si="20"/>
        <v>2</v>
      </c>
      <c r="D34" s="43">
        <f t="shared" si="21"/>
        <v>0</v>
      </c>
      <c r="E34" s="10">
        <f>E35</f>
        <v>0</v>
      </c>
      <c r="F34" s="25">
        <f>F35</f>
        <v>0</v>
      </c>
      <c r="G34" s="18">
        <f t="shared" si="22"/>
        <v>1</v>
      </c>
      <c r="H34" s="10">
        <f t="shared" ref="H34:I34" si="57">H35</f>
        <v>1</v>
      </c>
      <c r="I34" s="14">
        <f t="shared" si="57"/>
        <v>0</v>
      </c>
      <c r="J34" s="24">
        <f t="shared" ref="J34:J35" si="58">K34+L34</f>
        <v>1</v>
      </c>
      <c r="K34" s="10">
        <f t="shared" ref="K34:L34" si="59">K35</f>
        <v>0</v>
      </c>
      <c r="L34" s="25">
        <f t="shared" si="59"/>
        <v>1</v>
      </c>
      <c r="M34" s="18">
        <f t="shared" si="23"/>
        <v>0</v>
      </c>
      <c r="N34" s="10">
        <f t="shared" ref="N34:O34" si="60">N35</f>
        <v>0</v>
      </c>
      <c r="O34" s="11">
        <f t="shared" si="60"/>
        <v>0</v>
      </c>
    </row>
    <row r="35" spans="1:15" ht="20.25" thickTop="1" thickBot="1" x14ac:dyDescent="0.45">
      <c r="A35" s="40"/>
      <c r="B35" s="55" t="s">
        <v>80</v>
      </c>
      <c r="C35" s="56">
        <f t="shared" si="20"/>
        <v>2</v>
      </c>
      <c r="D35" s="57">
        <f t="shared" si="21"/>
        <v>0</v>
      </c>
      <c r="E35" s="58"/>
      <c r="F35" s="59"/>
      <c r="G35" s="60">
        <f t="shared" si="22"/>
        <v>1</v>
      </c>
      <c r="H35" s="58">
        <v>1</v>
      </c>
      <c r="I35" s="61"/>
      <c r="J35" s="62">
        <f t="shared" si="58"/>
        <v>1</v>
      </c>
      <c r="K35" s="58"/>
      <c r="L35" s="59">
        <v>1</v>
      </c>
      <c r="M35" s="60">
        <f t="shared" si="23"/>
        <v>0</v>
      </c>
      <c r="N35" s="58"/>
      <c r="O35" s="63"/>
    </row>
    <row r="36" spans="1:15" ht="20.25" thickTop="1" thickBot="1" x14ac:dyDescent="0.45">
      <c r="A36" s="104" t="s">
        <v>42</v>
      </c>
      <c r="B36" s="105"/>
      <c r="C36" s="50">
        <f t="shared" ref="C36:C40" si="61">D36+G36+J36+M36</f>
        <v>5</v>
      </c>
      <c r="D36" s="43">
        <f t="shared" ref="D36:D40" si="62">E36+F36</f>
        <v>2</v>
      </c>
      <c r="E36" s="10">
        <f t="shared" ref="E36:F36" si="63">SUM(E37:E40)</f>
        <v>1</v>
      </c>
      <c r="F36" s="25">
        <f t="shared" si="63"/>
        <v>1</v>
      </c>
      <c r="G36" s="18">
        <f t="shared" ref="G36:G40" si="64">H36+I36</f>
        <v>3</v>
      </c>
      <c r="H36" s="10">
        <f t="shared" ref="H36:I36" si="65">SUM(H37:H40)</f>
        <v>3</v>
      </c>
      <c r="I36" s="14">
        <f t="shared" si="65"/>
        <v>0</v>
      </c>
      <c r="J36" s="24">
        <f t="shared" ref="J36:J40" si="66">K36+L36</f>
        <v>0</v>
      </c>
      <c r="K36" s="10">
        <f t="shared" ref="K36:L36" si="67">SUM(K37:K40)</f>
        <v>0</v>
      </c>
      <c r="L36" s="25">
        <f t="shared" si="67"/>
        <v>0</v>
      </c>
      <c r="M36" s="18">
        <f t="shared" ref="M36:M40" si="68">N36+O36</f>
        <v>0</v>
      </c>
      <c r="N36" s="10">
        <f t="shared" ref="N36:O36" si="69">SUM(N37:N40)</f>
        <v>0</v>
      </c>
      <c r="O36" s="11">
        <f t="shared" si="69"/>
        <v>0</v>
      </c>
    </row>
    <row r="37" spans="1:15" ht="19.5" thickTop="1" x14ac:dyDescent="0.4">
      <c r="A37" s="91"/>
      <c r="B37" s="92" t="s">
        <v>64</v>
      </c>
      <c r="C37" s="52">
        <f t="shared" si="61"/>
        <v>2</v>
      </c>
      <c r="D37" s="45">
        <f t="shared" si="62"/>
        <v>0</v>
      </c>
      <c r="E37" s="75"/>
      <c r="F37" s="76"/>
      <c r="G37" s="20">
        <f t="shared" si="64"/>
        <v>2</v>
      </c>
      <c r="H37" s="75">
        <v>2</v>
      </c>
      <c r="I37" s="78"/>
      <c r="J37" s="28">
        <f t="shared" si="66"/>
        <v>0</v>
      </c>
      <c r="K37" s="75"/>
      <c r="L37" s="76"/>
      <c r="M37" s="20">
        <f t="shared" si="68"/>
        <v>0</v>
      </c>
      <c r="N37" s="75"/>
      <c r="O37" s="80"/>
    </row>
    <row r="38" spans="1:15" x14ac:dyDescent="0.4">
      <c r="A38" s="39"/>
      <c r="B38" s="37" t="s">
        <v>95</v>
      </c>
      <c r="C38" s="52">
        <f t="shared" ref="C38" si="70">D38+G38+J38+M38</f>
        <v>1</v>
      </c>
      <c r="D38" s="45">
        <f t="shared" ref="D38" si="71">E38+F38</f>
        <v>1</v>
      </c>
      <c r="E38" s="2"/>
      <c r="F38" s="29">
        <v>1</v>
      </c>
      <c r="G38" s="20">
        <f t="shared" ref="G38" si="72">H38+I38</f>
        <v>0</v>
      </c>
      <c r="H38" s="2"/>
      <c r="I38" s="16"/>
      <c r="J38" s="28">
        <f t="shared" ref="J38" si="73">K38+L38</f>
        <v>0</v>
      </c>
      <c r="K38" s="2"/>
      <c r="L38" s="29"/>
      <c r="M38" s="20">
        <f t="shared" ref="M38" si="74">N38+O38</f>
        <v>0</v>
      </c>
      <c r="N38" s="2"/>
      <c r="O38" s="3"/>
    </row>
    <row r="39" spans="1:15" x14ac:dyDescent="0.4">
      <c r="A39" s="39"/>
      <c r="B39" s="37" t="s">
        <v>81</v>
      </c>
      <c r="C39" s="52">
        <f t="shared" si="61"/>
        <v>1</v>
      </c>
      <c r="D39" s="45">
        <f t="shared" si="62"/>
        <v>0</v>
      </c>
      <c r="E39" s="2"/>
      <c r="F39" s="29"/>
      <c r="G39" s="20">
        <f t="shared" si="64"/>
        <v>1</v>
      </c>
      <c r="H39" s="2">
        <v>1</v>
      </c>
      <c r="I39" s="16"/>
      <c r="J39" s="28">
        <f t="shared" si="66"/>
        <v>0</v>
      </c>
      <c r="K39" s="2"/>
      <c r="L39" s="29"/>
      <c r="M39" s="20">
        <f t="shared" si="68"/>
        <v>0</v>
      </c>
      <c r="N39" s="2"/>
      <c r="O39" s="3"/>
    </row>
    <row r="40" spans="1:15" ht="19.5" thickBot="1" x14ac:dyDescent="0.45">
      <c r="A40" s="39"/>
      <c r="B40" t="s">
        <v>82</v>
      </c>
      <c r="C40" s="52">
        <f t="shared" si="61"/>
        <v>1</v>
      </c>
      <c r="D40" s="45">
        <f t="shared" si="62"/>
        <v>1</v>
      </c>
      <c r="E40" s="2">
        <v>1</v>
      </c>
      <c r="F40" s="29"/>
      <c r="G40" s="20">
        <f t="shared" si="64"/>
        <v>0</v>
      </c>
      <c r="H40" s="2"/>
      <c r="I40" s="16"/>
      <c r="J40" s="28">
        <f t="shared" si="66"/>
        <v>0</v>
      </c>
      <c r="K40" s="2"/>
      <c r="L40" s="29"/>
      <c r="M40" s="20">
        <f t="shared" si="68"/>
        <v>0</v>
      </c>
      <c r="N40" s="2"/>
      <c r="O40" s="3"/>
    </row>
    <row r="41" spans="1:15" ht="20.25" thickTop="1" thickBot="1" x14ac:dyDescent="0.45">
      <c r="A41" s="104" t="s">
        <v>11</v>
      </c>
      <c r="B41" s="105"/>
      <c r="C41" s="50">
        <f t="shared" si="20"/>
        <v>22</v>
      </c>
      <c r="D41" s="43">
        <f t="shared" si="21"/>
        <v>5</v>
      </c>
      <c r="E41" s="10">
        <f>SUM(E42:E52)</f>
        <v>4</v>
      </c>
      <c r="F41" s="25">
        <f>SUM(F42:F52)</f>
        <v>1</v>
      </c>
      <c r="G41" s="18">
        <f t="shared" si="22"/>
        <v>10</v>
      </c>
      <c r="H41" s="10">
        <f>SUM(H42:H52)</f>
        <v>8</v>
      </c>
      <c r="I41" s="14">
        <f>SUM(I42:I52)</f>
        <v>2</v>
      </c>
      <c r="J41" s="24">
        <f t="shared" si="24"/>
        <v>7</v>
      </c>
      <c r="K41" s="10">
        <f>SUM(K42:K52)</f>
        <v>2</v>
      </c>
      <c r="L41" s="25">
        <f>SUM(L42:L52)</f>
        <v>5</v>
      </c>
      <c r="M41" s="18">
        <f t="shared" si="23"/>
        <v>0</v>
      </c>
      <c r="N41" s="10">
        <f>SUM(N42:N52)</f>
        <v>0</v>
      </c>
      <c r="O41" s="11">
        <f>SUM(O42:O52)</f>
        <v>0</v>
      </c>
    </row>
    <row r="42" spans="1:15" ht="19.5" thickTop="1" x14ac:dyDescent="0.4">
      <c r="A42" s="39"/>
      <c r="B42" s="37" t="s">
        <v>142</v>
      </c>
      <c r="C42" s="52">
        <f t="shared" si="20"/>
        <v>1</v>
      </c>
      <c r="D42" s="45">
        <f t="shared" si="21"/>
        <v>0</v>
      </c>
      <c r="E42" s="2"/>
      <c r="F42" s="29"/>
      <c r="G42" s="20">
        <f t="shared" si="22"/>
        <v>0</v>
      </c>
      <c r="H42" s="2"/>
      <c r="I42" s="16"/>
      <c r="J42" s="28">
        <f t="shared" si="24"/>
        <v>1</v>
      </c>
      <c r="K42" s="2"/>
      <c r="L42" s="29">
        <v>1</v>
      </c>
      <c r="M42" s="20">
        <f t="shared" si="23"/>
        <v>0</v>
      </c>
      <c r="N42" s="2"/>
      <c r="O42" s="3"/>
    </row>
    <row r="43" spans="1:15" x14ac:dyDescent="0.4">
      <c r="A43" s="39"/>
      <c r="B43" s="37" t="s">
        <v>123</v>
      </c>
      <c r="C43" s="52">
        <f t="shared" si="20"/>
        <v>1</v>
      </c>
      <c r="D43" s="45">
        <f>E43+F43</f>
        <v>0</v>
      </c>
      <c r="E43" s="2"/>
      <c r="F43" s="29"/>
      <c r="G43" s="20">
        <f t="shared" si="22"/>
        <v>0</v>
      </c>
      <c r="H43" s="2"/>
      <c r="I43" s="16"/>
      <c r="J43" s="28">
        <f t="shared" si="24"/>
        <v>1</v>
      </c>
      <c r="K43" s="2"/>
      <c r="L43" s="29">
        <v>1</v>
      </c>
      <c r="M43" s="20">
        <f t="shared" si="23"/>
        <v>0</v>
      </c>
      <c r="N43" s="2"/>
      <c r="O43" s="3"/>
    </row>
    <row r="44" spans="1:15" x14ac:dyDescent="0.4">
      <c r="A44" s="39"/>
      <c r="B44" s="37" t="s">
        <v>97</v>
      </c>
      <c r="C44" s="52">
        <f t="shared" ref="C44" si="75">D44+G44+J44+M44</f>
        <v>1</v>
      </c>
      <c r="D44" s="45">
        <f>E44+F44</f>
        <v>0</v>
      </c>
      <c r="E44" s="2"/>
      <c r="F44" s="29"/>
      <c r="G44" s="20">
        <f t="shared" ref="G44" si="76">H44+I44</f>
        <v>0</v>
      </c>
      <c r="H44" s="2"/>
      <c r="I44" s="16"/>
      <c r="J44" s="28">
        <f t="shared" ref="J44" si="77">K44+L44</f>
        <v>1</v>
      </c>
      <c r="K44" s="2">
        <v>1</v>
      </c>
      <c r="L44" s="29"/>
      <c r="M44" s="20">
        <f t="shared" ref="M44" si="78">N44+O44</f>
        <v>0</v>
      </c>
      <c r="N44" s="2"/>
      <c r="O44" s="3"/>
    </row>
    <row r="45" spans="1:15" x14ac:dyDescent="0.4">
      <c r="A45" s="39"/>
      <c r="B45" s="37" t="s">
        <v>96</v>
      </c>
      <c r="C45" s="52">
        <f t="shared" si="20"/>
        <v>2</v>
      </c>
      <c r="D45" s="45">
        <f>E45+F45</f>
        <v>1</v>
      </c>
      <c r="E45" s="2">
        <v>1</v>
      </c>
      <c r="F45" s="29"/>
      <c r="G45" s="20">
        <f t="shared" si="22"/>
        <v>1</v>
      </c>
      <c r="H45" s="2">
        <v>1</v>
      </c>
      <c r="I45" s="16"/>
      <c r="J45" s="28">
        <f t="shared" si="24"/>
        <v>0</v>
      </c>
      <c r="K45" s="2"/>
      <c r="L45" s="29"/>
      <c r="M45" s="20">
        <f t="shared" si="23"/>
        <v>0</v>
      </c>
      <c r="N45" s="2"/>
      <c r="O45" s="3"/>
    </row>
    <row r="46" spans="1:15" x14ac:dyDescent="0.4">
      <c r="A46" s="39"/>
      <c r="B46" s="37" t="s">
        <v>43</v>
      </c>
      <c r="C46" s="52">
        <f t="shared" ref="C46" si="79">D46+G46+J46+M46</f>
        <v>6</v>
      </c>
      <c r="D46" s="45">
        <f t="shared" si="21"/>
        <v>3</v>
      </c>
      <c r="E46" s="2">
        <v>2</v>
      </c>
      <c r="F46" s="29">
        <v>1</v>
      </c>
      <c r="G46" s="20">
        <f t="shared" ref="G46" si="80">H46+I46</f>
        <v>3</v>
      </c>
      <c r="H46" s="2">
        <v>2</v>
      </c>
      <c r="I46" s="16">
        <v>1</v>
      </c>
      <c r="J46" s="28">
        <f t="shared" ref="J46" si="81">K46+L46</f>
        <v>0</v>
      </c>
      <c r="K46" s="2"/>
      <c r="L46" s="29"/>
      <c r="M46" s="20">
        <f t="shared" ref="M46" si="82">N46+O46</f>
        <v>0</v>
      </c>
      <c r="N46" s="2"/>
      <c r="O46" s="3"/>
    </row>
    <row r="47" spans="1:15" x14ac:dyDescent="0.4">
      <c r="A47" s="39"/>
      <c r="B47" s="37" t="s">
        <v>12</v>
      </c>
      <c r="C47" s="52">
        <f t="shared" si="20"/>
        <v>6</v>
      </c>
      <c r="D47" s="45">
        <f t="shared" si="21"/>
        <v>0</v>
      </c>
      <c r="E47" s="2"/>
      <c r="F47" s="29"/>
      <c r="G47" s="20">
        <f t="shared" si="22"/>
        <v>3</v>
      </c>
      <c r="H47" s="2">
        <v>3</v>
      </c>
      <c r="I47" s="16"/>
      <c r="J47" s="28">
        <f t="shared" si="24"/>
        <v>3</v>
      </c>
      <c r="K47" s="2"/>
      <c r="L47" s="29">
        <v>3</v>
      </c>
      <c r="M47" s="20">
        <f t="shared" si="23"/>
        <v>0</v>
      </c>
      <c r="N47" s="2"/>
      <c r="O47" s="3"/>
    </row>
    <row r="48" spans="1:15" x14ac:dyDescent="0.4">
      <c r="A48" s="39"/>
      <c r="B48" s="37" t="s">
        <v>125</v>
      </c>
      <c r="C48" s="52">
        <f>D48+G48+J48+M48</f>
        <v>1</v>
      </c>
      <c r="D48" s="45">
        <f t="shared" si="21"/>
        <v>0</v>
      </c>
      <c r="E48" s="2"/>
      <c r="F48" s="29"/>
      <c r="G48" s="20">
        <f t="shared" si="22"/>
        <v>1</v>
      </c>
      <c r="H48" s="2"/>
      <c r="I48" s="16">
        <v>1</v>
      </c>
      <c r="J48" s="28">
        <f>K48+L48</f>
        <v>0</v>
      </c>
      <c r="K48" s="2"/>
      <c r="L48" s="29"/>
      <c r="M48" s="20">
        <f t="shared" si="23"/>
        <v>0</v>
      </c>
      <c r="N48" s="2"/>
      <c r="O48" s="3"/>
    </row>
    <row r="49" spans="1:15" x14ac:dyDescent="0.4">
      <c r="A49" s="39"/>
      <c r="B49" s="37" t="s">
        <v>143</v>
      </c>
      <c r="C49" s="52">
        <f>D49+G49+J49+M49</f>
        <v>1</v>
      </c>
      <c r="D49" s="45">
        <f t="shared" ref="D49:D50" si="83">E49+F49</f>
        <v>0</v>
      </c>
      <c r="E49" s="2"/>
      <c r="F49" s="29"/>
      <c r="G49" s="20">
        <f t="shared" ref="G49:G50" si="84">H49+I49</f>
        <v>0</v>
      </c>
      <c r="H49" s="2"/>
      <c r="I49" s="16"/>
      <c r="J49" s="28">
        <f>K49+L49</f>
        <v>1</v>
      </c>
      <c r="K49" s="2">
        <v>1</v>
      </c>
      <c r="L49" s="29"/>
      <c r="M49" s="20">
        <f t="shared" ref="M49:M50" si="85">N49+O49</f>
        <v>0</v>
      </c>
      <c r="N49" s="2"/>
      <c r="O49" s="3"/>
    </row>
    <row r="50" spans="1:15" x14ac:dyDescent="0.4">
      <c r="A50" s="39"/>
      <c r="B50" s="37" t="s">
        <v>144</v>
      </c>
      <c r="C50" s="52">
        <f t="shared" ref="C50" si="86">D50+G50+J50+M50</f>
        <v>1</v>
      </c>
      <c r="D50" s="45">
        <f t="shared" si="83"/>
        <v>0</v>
      </c>
      <c r="E50" s="2"/>
      <c r="F50" s="29"/>
      <c r="G50" s="20">
        <f t="shared" si="84"/>
        <v>1</v>
      </c>
      <c r="H50" s="2">
        <v>1</v>
      </c>
      <c r="I50" s="16"/>
      <c r="J50" s="28">
        <f t="shared" ref="J50" si="87">K50+L50</f>
        <v>0</v>
      </c>
      <c r="K50" s="2"/>
      <c r="L50" s="29"/>
      <c r="M50" s="20">
        <f t="shared" si="85"/>
        <v>0</v>
      </c>
      <c r="N50" s="2"/>
      <c r="O50" s="3"/>
    </row>
    <row r="51" spans="1:15" x14ac:dyDescent="0.4">
      <c r="A51" s="39"/>
      <c r="B51" s="37" t="s">
        <v>31</v>
      </c>
      <c r="C51" s="52">
        <f t="shared" ref="C51" si="88">D51+G51+J51+M51</f>
        <v>1</v>
      </c>
      <c r="D51" s="45">
        <f t="shared" si="21"/>
        <v>0</v>
      </c>
      <c r="E51" s="2"/>
      <c r="F51" s="29"/>
      <c r="G51" s="20">
        <f t="shared" si="22"/>
        <v>1</v>
      </c>
      <c r="H51" s="2">
        <v>1</v>
      </c>
      <c r="I51" s="16"/>
      <c r="J51" s="28">
        <f t="shared" ref="J51" si="89">K51+L51</f>
        <v>0</v>
      </c>
      <c r="K51" s="2"/>
      <c r="L51" s="29"/>
      <c r="M51" s="20">
        <f t="shared" si="23"/>
        <v>0</v>
      </c>
      <c r="N51" s="2"/>
      <c r="O51" s="3"/>
    </row>
    <row r="52" spans="1:15" ht="19.5" thickBot="1" x14ac:dyDescent="0.45">
      <c r="A52" s="39"/>
      <c r="B52" s="37" t="s">
        <v>32</v>
      </c>
      <c r="C52" s="52">
        <f t="shared" si="20"/>
        <v>1</v>
      </c>
      <c r="D52" s="45">
        <f t="shared" si="21"/>
        <v>1</v>
      </c>
      <c r="E52" s="2">
        <v>1</v>
      </c>
      <c r="F52" s="29"/>
      <c r="G52" s="20">
        <f t="shared" si="22"/>
        <v>0</v>
      </c>
      <c r="H52" s="2"/>
      <c r="I52" s="16"/>
      <c r="J52" s="28">
        <f t="shared" si="24"/>
        <v>0</v>
      </c>
      <c r="K52" s="2"/>
      <c r="L52" s="29"/>
      <c r="M52" s="20">
        <f t="shared" si="23"/>
        <v>0</v>
      </c>
      <c r="N52" s="2"/>
      <c r="O52" s="3"/>
    </row>
    <row r="53" spans="1:15" ht="20.25" thickTop="1" thickBot="1" x14ac:dyDescent="0.45">
      <c r="A53" s="104" t="s">
        <v>22</v>
      </c>
      <c r="B53" s="105"/>
      <c r="C53" s="50">
        <f t="shared" si="20"/>
        <v>21</v>
      </c>
      <c r="D53" s="43">
        <f t="shared" si="21"/>
        <v>5</v>
      </c>
      <c r="E53" s="10">
        <f>SUM(E54:E62)</f>
        <v>5</v>
      </c>
      <c r="F53" s="25">
        <f>SUM(F54:F62)</f>
        <v>0</v>
      </c>
      <c r="G53" s="18">
        <f t="shared" si="22"/>
        <v>4</v>
      </c>
      <c r="H53" s="10">
        <f>SUM(H54:H62)</f>
        <v>2</v>
      </c>
      <c r="I53" s="14">
        <f>SUM(I54:I62)</f>
        <v>2</v>
      </c>
      <c r="J53" s="24">
        <f t="shared" si="24"/>
        <v>12</v>
      </c>
      <c r="K53" s="10">
        <f t="shared" ref="K53:L53" si="90">SUM(K54:K62)</f>
        <v>7</v>
      </c>
      <c r="L53" s="25">
        <f t="shared" si="90"/>
        <v>5</v>
      </c>
      <c r="M53" s="18">
        <f t="shared" si="23"/>
        <v>0</v>
      </c>
      <c r="N53" s="10">
        <f>SUM(N54:N62)</f>
        <v>0</v>
      </c>
      <c r="O53" s="11">
        <f>SUM(O54:O62)</f>
        <v>0</v>
      </c>
    </row>
    <row r="54" spans="1:15" ht="19.5" thickTop="1" x14ac:dyDescent="0.4">
      <c r="A54" s="39"/>
      <c r="B54" s="37" t="s">
        <v>126</v>
      </c>
      <c r="C54" s="52">
        <f t="shared" si="20"/>
        <v>1</v>
      </c>
      <c r="D54" s="45">
        <f t="shared" ref="D54:D61" si="91">E54+F54</f>
        <v>0</v>
      </c>
      <c r="E54" s="2"/>
      <c r="F54" s="29"/>
      <c r="G54" s="20">
        <f t="shared" ref="G54:G61" si="92">H54+I54</f>
        <v>0</v>
      </c>
      <c r="H54" s="2"/>
      <c r="I54" s="16"/>
      <c r="J54" s="28">
        <f t="shared" si="24"/>
        <v>1</v>
      </c>
      <c r="K54" s="2"/>
      <c r="L54" s="29">
        <v>1</v>
      </c>
      <c r="M54" s="20">
        <f t="shared" ref="M54:M61" si="93">N54+O54</f>
        <v>0</v>
      </c>
      <c r="N54" s="2"/>
      <c r="O54" s="3"/>
    </row>
    <row r="55" spans="1:15" x14ac:dyDescent="0.4">
      <c r="A55" s="39"/>
      <c r="B55" s="37" t="s">
        <v>145</v>
      </c>
      <c r="C55" s="52">
        <f t="shared" si="20"/>
        <v>3</v>
      </c>
      <c r="D55" s="45">
        <f t="shared" ref="D55:D56" si="94">E55+F55</f>
        <v>0</v>
      </c>
      <c r="E55" s="2"/>
      <c r="F55" s="29"/>
      <c r="G55" s="20">
        <f t="shared" ref="G55:G56" si="95">H55+I55</f>
        <v>0</v>
      </c>
      <c r="H55" s="2"/>
      <c r="I55" s="16"/>
      <c r="J55" s="28">
        <f t="shared" si="24"/>
        <v>3</v>
      </c>
      <c r="K55" s="2">
        <v>2</v>
      </c>
      <c r="L55" s="29">
        <v>1</v>
      </c>
      <c r="M55" s="20">
        <f t="shared" ref="M55:M56" si="96">N55+O55</f>
        <v>0</v>
      </c>
      <c r="N55" s="2"/>
      <c r="O55" s="3"/>
    </row>
    <row r="56" spans="1:15" x14ac:dyDescent="0.4">
      <c r="A56" s="39"/>
      <c r="B56" s="37" t="s">
        <v>33</v>
      </c>
      <c r="C56" s="52">
        <f t="shared" si="20"/>
        <v>1</v>
      </c>
      <c r="D56" s="45">
        <f t="shared" si="94"/>
        <v>0</v>
      </c>
      <c r="E56" s="2"/>
      <c r="F56" s="29"/>
      <c r="G56" s="20">
        <f t="shared" si="95"/>
        <v>0</v>
      </c>
      <c r="H56" s="2"/>
      <c r="I56" s="16"/>
      <c r="J56" s="28">
        <f t="shared" si="24"/>
        <v>1</v>
      </c>
      <c r="K56" s="2">
        <v>1</v>
      </c>
      <c r="L56" s="29"/>
      <c r="M56" s="20">
        <f t="shared" si="96"/>
        <v>0</v>
      </c>
      <c r="N56" s="2"/>
      <c r="O56" s="3"/>
    </row>
    <row r="57" spans="1:15" x14ac:dyDescent="0.4">
      <c r="A57" s="39"/>
      <c r="B57" s="37" t="s">
        <v>146</v>
      </c>
      <c r="C57" s="52">
        <f t="shared" ref="C57:C59" si="97">D57+G57+J57+M57</f>
        <v>3</v>
      </c>
      <c r="D57" s="45">
        <f t="shared" si="91"/>
        <v>0</v>
      </c>
      <c r="E57" s="2"/>
      <c r="F57" s="29"/>
      <c r="G57" s="20">
        <f t="shared" si="92"/>
        <v>1</v>
      </c>
      <c r="H57" s="2">
        <v>1</v>
      </c>
      <c r="I57" s="16"/>
      <c r="J57" s="28">
        <f t="shared" ref="J57:J59" si="98">K57+L57</f>
        <v>2</v>
      </c>
      <c r="K57" s="2">
        <v>1</v>
      </c>
      <c r="L57" s="29">
        <v>1</v>
      </c>
      <c r="M57" s="20">
        <f t="shared" si="93"/>
        <v>0</v>
      </c>
      <c r="N57" s="2"/>
      <c r="O57" s="3"/>
    </row>
    <row r="58" spans="1:15" x14ac:dyDescent="0.4">
      <c r="A58" s="39"/>
      <c r="B58" s="37" t="s">
        <v>98</v>
      </c>
      <c r="C58" s="52">
        <f t="shared" si="97"/>
        <v>3</v>
      </c>
      <c r="D58" s="45">
        <f t="shared" ref="D58:D59" si="99">E58+F58</f>
        <v>0</v>
      </c>
      <c r="E58" s="2"/>
      <c r="F58" s="29"/>
      <c r="G58" s="20">
        <f t="shared" ref="G58:G59" si="100">H58+I58</f>
        <v>2</v>
      </c>
      <c r="H58" s="2">
        <v>1</v>
      </c>
      <c r="I58" s="16">
        <v>1</v>
      </c>
      <c r="J58" s="28">
        <f t="shared" si="98"/>
        <v>1</v>
      </c>
      <c r="K58" s="2">
        <v>1</v>
      </c>
      <c r="L58" s="29"/>
      <c r="M58" s="20">
        <f t="shared" ref="M58:M59" si="101">N58+O58</f>
        <v>0</v>
      </c>
      <c r="N58" s="2"/>
      <c r="O58" s="3"/>
    </row>
    <row r="59" spans="1:15" x14ac:dyDescent="0.4">
      <c r="A59" s="39"/>
      <c r="B59" s="37" t="s">
        <v>99</v>
      </c>
      <c r="C59" s="52">
        <f t="shared" si="97"/>
        <v>2</v>
      </c>
      <c r="D59" s="45">
        <f t="shared" si="99"/>
        <v>1</v>
      </c>
      <c r="E59" s="2">
        <v>1</v>
      </c>
      <c r="F59" s="29"/>
      <c r="G59" s="20">
        <f t="shared" si="100"/>
        <v>0</v>
      </c>
      <c r="H59" s="2"/>
      <c r="I59" s="16"/>
      <c r="J59" s="28">
        <f t="shared" si="98"/>
        <v>1</v>
      </c>
      <c r="K59" s="2"/>
      <c r="L59" s="29">
        <v>1</v>
      </c>
      <c r="M59" s="20">
        <f t="shared" si="101"/>
        <v>0</v>
      </c>
      <c r="N59" s="2"/>
      <c r="O59" s="3"/>
    </row>
    <row r="60" spans="1:15" x14ac:dyDescent="0.4">
      <c r="A60" s="39"/>
      <c r="B60" s="37" t="s">
        <v>100</v>
      </c>
      <c r="C60" s="52">
        <f t="shared" si="20"/>
        <v>1</v>
      </c>
      <c r="D60" s="45">
        <f t="shared" ref="D60" si="102">E60+F60</f>
        <v>0</v>
      </c>
      <c r="E60" s="2"/>
      <c r="F60" s="29"/>
      <c r="G60" s="20">
        <f t="shared" ref="G60" si="103">H60+I60</f>
        <v>0</v>
      </c>
      <c r="H60" s="2"/>
      <c r="I60" s="16"/>
      <c r="J60" s="28">
        <f t="shared" si="24"/>
        <v>1</v>
      </c>
      <c r="K60" s="2">
        <v>1</v>
      </c>
      <c r="L60" s="29"/>
      <c r="M60" s="20">
        <f t="shared" ref="M60" si="104">N60+O60</f>
        <v>0</v>
      </c>
      <c r="N60" s="2"/>
      <c r="O60" s="3"/>
    </row>
    <row r="61" spans="1:15" x14ac:dyDescent="0.4">
      <c r="A61" s="39"/>
      <c r="B61" s="37" t="s">
        <v>101</v>
      </c>
      <c r="C61" s="52">
        <f t="shared" ref="C61" si="105">D61+G61+J61+M61</f>
        <v>3</v>
      </c>
      <c r="D61" s="45">
        <f t="shared" si="91"/>
        <v>2</v>
      </c>
      <c r="E61" s="2">
        <v>2</v>
      </c>
      <c r="F61" s="29"/>
      <c r="G61" s="20">
        <f t="shared" si="92"/>
        <v>1</v>
      </c>
      <c r="H61" s="2"/>
      <c r="I61" s="16">
        <v>1</v>
      </c>
      <c r="J61" s="28">
        <f t="shared" ref="J61" si="106">K61+L61</f>
        <v>0</v>
      </c>
      <c r="K61" s="2"/>
      <c r="L61" s="29"/>
      <c r="M61" s="20">
        <f t="shared" si="93"/>
        <v>0</v>
      </c>
      <c r="N61" s="2"/>
      <c r="O61" s="3"/>
    </row>
    <row r="62" spans="1:15" ht="19.5" thickBot="1" x14ac:dyDescent="0.45">
      <c r="A62" s="39"/>
      <c r="B62" s="37" t="s">
        <v>102</v>
      </c>
      <c r="C62" s="52">
        <f t="shared" si="20"/>
        <v>4</v>
      </c>
      <c r="D62" s="45">
        <f t="shared" si="21"/>
        <v>2</v>
      </c>
      <c r="E62" s="2">
        <v>2</v>
      </c>
      <c r="F62" s="29"/>
      <c r="G62" s="20">
        <f t="shared" si="22"/>
        <v>0</v>
      </c>
      <c r="H62" s="2"/>
      <c r="I62" s="16"/>
      <c r="J62" s="28">
        <f t="shared" si="24"/>
        <v>2</v>
      </c>
      <c r="K62" s="2">
        <v>1</v>
      </c>
      <c r="L62" s="29">
        <v>1</v>
      </c>
      <c r="M62" s="20">
        <f t="shared" si="23"/>
        <v>0</v>
      </c>
      <c r="N62" s="2"/>
      <c r="O62" s="3"/>
    </row>
    <row r="63" spans="1:15" ht="20.25" thickTop="1" thickBot="1" x14ac:dyDescent="0.45">
      <c r="A63" s="104" t="s">
        <v>13</v>
      </c>
      <c r="B63" s="105"/>
      <c r="C63" s="50">
        <f t="shared" si="20"/>
        <v>5</v>
      </c>
      <c r="D63" s="43">
        <f t="shared" si="21"/>
        <v>0</v>
      </c>
      <c r="E63" s="10">
        <f>SUM(E64:E67)</f>
        <v>0</v>
      </c>
      <c r="F63" s="25">
        <f>SUM(F64:F67)</f>
        <v>0</v>
      </c>
      <c r="G63" s="18">
        <f t="shared" si="22"/>
        <v>1</v>
      </c>
      <c r="H63" s="10">
        <f>SUM(H64:H67)</f>
        <v>1</v>
      </c>
      <c r="I63" s="14">
        <f>SUM(I64:I67)</f>
        <v>0</v>
      </c>
      <c r="J63" s="24">
        <f t="shared" si="24"/>
        <v>4</v>
      </c>
      <c r="K63" s="10">
        <f>SUM(K64:K67)</f>
        <v>3</v>
      </c>
      <c r="L63" s="25">
        <f>SUM(L64:L67)</f>
        <v>1</v>
      </c>
      <c r="M63" s="18">
        <f t="shared" si="23"/>
        <v>0</v>
      </c>
      <c r="N63" s="10">
        <f>SUM(N64:N67)</f>
        <v>0</v>
      </c>
      <c r="O63" s="11">
        <f>SUM(O64:O67)</f>
        <v>0</v>
      </c>
    </row>
    <row r="64" spans="1:15" ht="19.5" thickTop="1" x14ac:dyDescent="0.4">
      <c r="A64" s="39"/>
      <c r="B64" s="36" t="s">
        <v>25</v>
      </c>
      <c r="C64" s="51">
        <f t="shared" si="20"/>
        <v>1</v>
      </c>
      <c r="D64" s="44">
        <f t="shared" si="21"/>
        <v>0</v>
      </c>
      <c r="E64" s="4"/>
      <c r="F64" s="27"/>
      <c r="G64" s="19">
        <f t="shared" si="22"/>
        <v>0</v>
      </c>
      <c r="H64" s="4"/>
      <c r="I64" s="15"/>
      <c r="J64" s="26">
        <f t="shared" si="24"/>
        <v>1</v>
      </c>
      <c r="K64" s="4">
        <v>1</v>
      </c>
      <c r="L64" s="27"/>
      <c r="M64" s="19">
        <f t="shared" si="23"/>
        <v>0</v>
      </c>
      <c r="N64" s="4"/>
      <c r="O64" s="5"/>
    </row>
    <row r="65" spans="1:15" x14ac:dyDescent="0.4">
      <c r="A65" s="39"/>
      <c r="B65" s="95" t="s">
        <v>103</v>
      </c>
      <c r="C65" s="52">
        <f t="shared" ref="C65" si="107">D65+G65+J65+M65</f>
        <v>2</v>
      </c>
      <c r="D65" s="45">
        <f t="shared" ref="D65" si="108">E65+F65</f>
        <v>0</v>
      </c>
      <c r="E65" s="2"/>
      <c r="F65" s="29"/>
      <c r="G65" s="20">
        <f t="shared" ref="G65" si="109">H65+I65</f>
        <v>0</v>
      </c>
      <c r="H65" s="2"/>
      <c r="I65" s="16"/>
      <c r="J65" s="28">
        <f t="shared" ref="J65" si="110">K65+L65</f>
        <v>2</v>
      </c>
      <c r="K65" s="2">
        <v>1</v>
      </c>
      <c r="L65" s="29">
        <v>1</v>
      </c>
      <c r="M65" s="20">
        <f t="shared" ref="M65" si="111">N65+O65</f>
        <v>0</v>
      </c>
      <c r="N65" s="2"/>
      <c r="O65" s="3"/>
    </row>
    <row r="66" spans="1:15" x14ac:dyDescent="0.4">
      <c r="A66" s="39"/>
      <c r="B66" t="s">
        <v>83</v>
      </c>
      <c r="C66" s="51">
        <f t="shared" si="20"/>
        <v>1</v>
      </c>
      <c r="D66" s="45">
        <f t="shared" si="21"/>
        <v>0</v>
      </c>
      <c r="E66" s="2"/>
      <c r="F66" s="29"/>
      <c r="G66" s="20">
        <f t="shared" si="22"/>
        <v>0</v>
      </c>
      <c r="H66" s="2"/>
      <c r="I66" s="16"/>
      <c r="J66" s="28">
        <f t="shared" si="24"/>
        <v>1</v>
      </c>
      <c r="K66" s="2">
        <v>1</v>
      </c>
      <c r="L66" s="29"/>
      <c r="M66" s="20">
        <f t="shared" si="23"/>
        <v>0</v>
      </c>
      <c r="N66" s="2"/>
      <c r="O66" s="3"/>
    </row>
    <row r="67" spans="1:15" ht="19.5" thickBot="1" x14ac:dyDescent="0.45">
      <c r="A67" s="39"/>
      <c r="B67" s="38" t="s">
        <v>26</v>
      </c>
      <c r="C67" s="53">
        <f t="shared" si="20"/>
        <v>1</v>
      </c>
      <c r="D67" s="46">
        <f t="shared" si="21"/>
        <v>0</v>
      </c>
      <c r="E67" s="31"/>
      <c r="F67" s="34"/>
      <c r="G67" s="30">
        <f t="shared" si="22"/>
        <v>1</v>
      </c>
      <c r="H67" s="31">
        <v>1</v>
      </c>
      <c r="I67" s="32"/>
      <c r="J67" s="33">
        <f t="shared" si="24"/>
        <v>0</v>
      </c>
      <c r="K67" s="31"/>
      <c r="L67" s="34"/>
      <c r="M67" s="30">
        <f t="shared" si="23"/>
        <v>0</v>
      </c>
      <c r="N67" s="31"/>
      <c r="O67" s="35"/>
    </row>
    <row r="68" spans="1:15" ht="20.25" thickTop="1" thickBot="1" x14ac:dyDescent="0.45">
      <c r="A68" s="104" t="s">
        <v>14</v>
      </c>
      <c r="B68" s="105"/>
      <c r="C68" s="50">
        <f t="shared" si="20"/>
        <v>67</v>
      </c>
      <c r="D68" s="43">
        <f t="shared" si="21"/>
        <v>16</v>
      </c>
      <c r="E68" s="10">
        <f>SUM(E69:E88)</f>
        <v>16</v>
      </c>
      <c r="F68" s="25">
        <f>SUM(F69:F88)</f>
        <v>0</v>
      </c>
      <c r="G68" s="18">
        <f t="shared" si="22"/>
        <v>26</v>
      </c>
      <c r="H68" s="10">
        <f>SUM(H69:H88)</f>
        <v>25</v>
      </c>
      <c r="I68" s="14">
        <f>SUM(I69:I88)</f>
        <v>1</v>
      </c>
      <c r="J68" s="24">
        <f t="shared" si="24"/>
        <v>25</v>
      </c>
      <c r="K68" s="10">
        <f>SUM(K69:K88)</f>
        <v>15</v>
      </c>
      <c r="L68" s="25">
        <f>SUM(L69:L88)</f>
        <v>10</v>
      </c>
      <c r="M68" s="18">
        <f t="shared" si="23"/>
        <v>0</v>
      </c>
      <c r="N68" s="10">
        <f>SUM(N69:N88)</f>
        <v>0</v>
      </c>
      <c r="O68" s="11">
        <f>SUM(O69:O88)</f>
        <v>0</v>
      </c>
    </row>
    <row r="69" spans="1:15" ht="19.5" thickTop="1" x14ac:dyDescent="0.4">
      <c r="A69" s="39"/>
      <c r="B69" s="36" t="s">
        <v>15</v>
      </c>
      <c r="C69" s="51">
        <f t="shared" si="20"/>
        <v>3</v>
      </c>
      <c r="D69" s="44">
        <f t="shared" ref="D69:D124" si="112">E69+F69</f>
        <v>0</v>
      </c>
      <c r="E69" s="4"/>
      <c r="F69" s="27"/>
      <c r="G69" s="19">
        <f t="shared" ref="G69:G124" si="113">H69+I69</f>
        <v>1</v>
      </c>
      <c r="H69" s="4">
        <v>1</v>
      </c>
      <c r="I69" s="15"/>
      <c r="J69" s="26">
        <f t="shared" si="24"/>
        <v>2</v>
      </c>
      <c r="K69" s="4">
        <v>2</v>
      </c>
      <c r="L69" s="27"/>
      <c r="M69" s="19">
        <f t="shared" ref="M69:M124" si="114">N69+O69</f>
        <v>0</v>
      </c>
      <c r="N69" s="4"/>
      <c r="O69" s="5"/>
    </row>
    <row r="70" spans="1:15" x14ac:dyDescent="0.4">
      <c r="A70" s="39"/>
      <c r="B70" s="37" t="s">
        <v>147</v>
      </c>
      <c r="C70" s="52">
        <f t="shared" si="20"/>
        <v>1</v>
      </c>
      <c r="D70" s="44">
        <f t="shared" si="112"/>
        <v>0</v>
      </c>
      <c r="E70" s="2"/>
      <c r="F70" s="29"/>
      <c r="G70" s="20">
        <f t="shared" si="113"/>
        <v>1</v>
      </c>
      <c r="H70" s="2">
        <v>1</v>
      </c>
      <c r="I70" s="16"/>
      <c r="J70" s="28">
        <f t="shared" si="24"/>
        <v>0</v>
      </c>
      <c r="K70" s="2"/>
      <c r="L70" s="29"/>
      <c r="M70" s="20">
        <f t="shared" si="114"/>
        <v>0</v>
      </c>
      <c r="N70" s="2"/>
      <c r="O70" s="3"/>
    </row>
    <row r="71" spans="1:15" x14ac:dyDescent="0.4">
      <c r="A71" s="39"/>
      <c r="B71" s="37" t="s">
        <v>129</v>
      </c>
      <c r="C71" s="52">
        <f t="shared" si="20"/>
        <v>1</v>
      </c>
      <c r="D71" s="44">
        <f t="shared" si="112"/>
        <v>0</v>
      </c>
      <c r="E71" s="2"/>
      <c r="F71" s="29"/>
      <c r="G71" s="20">
        <f t="shared" ref="G71" si="115">H71+I71</f>
        <v>1</v>
      </c>
      <c r="H71" s="2">
        <v>1</v>
      </c>
      <c r="I71" s="16"/>
      <c r="J71" s="28">
        <f t="shared" si="24"/>
        <v>0</v>
      </c>
      <c r="K71" s="2"/>
      <c r="L71" s="29"/>
      <c r="M71" s="20">
        <f t="shared" ref="M71" si="116">N71+O71</f>
        <v>0</v>
      </c>
      <c r="N71" s="2"/>
      <c r="O71" s="3"/>
    </row>
    <row r="72" spans="1:15" x14ac:dyDescent="0.4">
      <c r="A72" s="39"/>
      <c r="B72" s="37" t="s">
        <v>29</v>
      </c>
      <c r="C72" s="52">
        <f t="shared" ref="C72" si="117">D72+G72+J72+M72</f>
        <v>2</v>
      </c>
      <c r="D72" s="44">
        <f t="shared" ref="D72" si="118">E72+F72</f>
        <v>1</v>
      </c>
      <c r="E72" s="2">
        <v>1</v>
      </c>
      <c r="F72" s="29"/>
      <c r="G72" s="20">
        <f t="shared" ref="G72" si="119">H72+I72</f>
        <v>0</v>
      </c>
      <c r="H72" s="2"/>
      <c r="I72" s="16"/>
      <c r="J72" s="28">
        <f t="shared" ref="J72" si="120">K72+L72</f>
        <v>1</v>
      </c>
      <c r="K72" s="2">
        <v>1</v>
      </c>
      <c r="L72" s="29"/>
      <c r="M72" s="20">
        <f t="shared" ref="M72" si="121">N72+O72</f>
        <v>0</v>
      </c>
      <c r="N72" s="2"/>
      <c r="O72" s="3"/>
    </row>
    <row r="73" spans="1:15" x14ac:dyDescent="0.4">
      <c r="A73" s="39"/>
      <c r="B73" s="37" t="s">
        <v>34</v>
      </c>
      <c r="C73" s="52">
        <f t="shared" si="20"/>
        <v>10</v>
      </c>
      <c r="D73" s="44">
        <f t="shared" si="112"/>
        <v>1</v>
      </c>
      <c r="E73" s="2">
        <v>1</v>
      </c>
      <c r="F73" s="29"/>
      <c r="G73" s="20">
        <f t="shared" si="113"/>
        <v>4</v>
      </c>
      <c r="H73" s="2">
        <v>4</v>
      </c>
      <c r="I73" s="16"/>
      <c r="J73" s="28">
        <f t="shared" si="24"/>
        <v>5</v>
      </c>
      <c r="K73" s="2">
        <v>2</v>
      </c>
      <c r="L73" s="29">
        <v>3</v>
      </c>
      <c r="M73" s="20">
        <f t="shared" si="114"/>
        <v>0</v>
      </c>
      <c r="N73" s="2"/>
      <c r="O73" s="3"/>
    </row>
    <row r="74" spans="1:15" x14ac:dyDescent="0.4">
      <c r="A74" s="39"/>
      <c r="B74" s="37" t="s">
        <v>16</v>
      </c>
      <c r="C74" s="52">
        <f t="shared" ref="C74:C75" si="122">D74+G74+J74+M74</f>
        <v>5</v>
      </c>
      <c r="D74" s="44">
        <f t="shared" si="112"/>
        <v>1</v>
      </c>
      <c r="E74" s="2">
        <v>1</v>
      </c>
      <c r="F74" s="29"/>
      <c r="G74" s="20">
        <f t="shared" ref="G74:G75" si="123">H74+I74</f>
        <v>2</v>
      </c>
      <c r="H74" s="2">
        <v>2</v>
      </c>
      <c r="I74" s="16"/>
      <c r="J74" s="28">
        <f t="shared" ref="J74:J75" si="124">K74+L74</f>
        <v>2</v>
      </c>
      <c r="K74" s="2">
        <v>1</v>
      </c>
      <c r="L74" s="29">
        <v>1</v>
      </c>
      <c r="M74" s="20">
        <f t="shared" ref="M74:M75" si="125">N74+O74</f>
        <v>0</v>
      </c>
      <c r="N74" s="2"/>
      <c r="O74" s="3"/>
    </row>
    <row r="75" spans="1:15" x14ac:dyDescent="0.4">
      <c r="A75" s="39"/>
      <c r="B75" s="37" t="s">
        <v>149</v>
      </c>
      <c r="C75" s="52">
        <f t="shared" si="122"/>
        <v>1</v>
      </c>
      <c r="D75" s="44">
        <f t="shared" ref="D75" si="126">E75+F75</f>
        <v>0</v>
      </c>
      <c r="E75" s="2"/>
      <c r="F75" s="29"/>
      <c r="G75" s="20">
        <f t="shared" si="123"/>
        <v>0</v>
      </c>
      <c r="H75" s="2"/>
      <c r="I75" s="16"/>
      <c r="J75" s="28">
        <f t="shared" si="124"/>
        <v>1</v>
      </c>
      <c r="K75" s="2">
        <v>1</v>
      </c>
      <c r="L75" s="29"/>
      <c r="M75" s="20">
        <f t="shared" si="125"/>
        <v>0</v>
      </c>
      <c r="N75" s="2"/>
      <c r="O75" s="3"/>
    </row>
    <row r="76" spans="1:15" x14ac:dyDescent="0.4">
      <c r="A76" s="39"/>
      <c r="B76" t="s">
        <v>65</v>
      </c>
      <c r="C76" s="52">
        <f t="shared" si="20"/>
        <v>1</v>
      </c>
      <c r="D76" s="44">
        <f t="shared" si="112"/>
        <v>1</v>
      </c>
      <c r="E76" s="2">
        <v>1</v>
      </c>
      <c r="F76" s="29"/>
      <c r="G76" s="20">
        <f t="shared" si="113"/>
        <v>0</v>
      </c>
      <c r="H76" s="2"/>
      <c r="I76" s="16"/>
      <c r="J76" s="28">
        <f t="shared" si="24"/>
        <v>0</v>
      </c>
      <c r="K76" s="2"/>
      <c r="L76" s="29"/>
      <c r="M76" s="20">
        <f t="shared" si="114"/>
        <v>0</v>
      </c>
      <c r="N76" s="2"/>
      <c r="O76" s="3"/>
    </row>
    <row r="77" spans="1:15" x14ac:dyDescent="0.4">
      <c r="A77" s="39"/>
      <c r="B77" s="37" t="s">
        <v>44</v>
      </c>
      <c r="C77" s="52">
        <f t="shared" ref="C77" si="127">D77+G77+J77+M77</f>
        <v>12</v>
      </c>
      <c r="D77" s="44">
        <f t="shared" si="112"/>
        <v>6</v>
      </c>
      <c r="E77" s="2">
        <v>6</v>
      </c>
      <c r="F77" s="29"/>
      <c r="G77" s="20">
        <f t="shared" ref="G77" si="128">H77+I77</f>
        <v>5</v>
      </c>
      <c r="H77" s="2">
        <v>5</v>
      </c>
      <c r="I77" s="16"/>
      <c r="J77" s="28">
        <f t="shared" ref="J77" si="129">K77+L77</f>
        <v>1</v>
      </c>
      <c r="K77" s="2">
        <v>1</v>
      </c>
      <c r="L77" s="29"/>
      <c r="M77" s="20">
        <f t="shared" ref="M77" si="130">N77+O77</f>
        <v>0</v>
      </c>
      <c r="N77" s="2"/>
      <c r="O77" s="3"/>
    </row>
    <row r="78" spans="1:15" x14ac:dyDescent="0.4">
      <c r="A78" s="39"/>
      <c r="B78" s="37" t="s">
        <v>17</v>
      </c>
      <c r="C78" s="52">
        <f t="shared" si="20"/>
        <v>5</v>
      </c>
      <c r="D78" s="44">
        <f t="shared" si="112"/>
        <v>0</v>
      </c>
      <c r="E78" s="2"/>
      <c r="F78" s="29"/>
      <c r="G78" s="20">
        <f t="shared" ref="G78:G86" si="131">H78+I78</f>
        <v>3</v>
      </c>
      <c r="H78" s="2">
        <v>3</v>
      </c>
      <c r="I78" s="16"/>
      <c r="J78" s="28">
        <f t="shared" si="24"/>
        <v>2</v>
      </c>
      <c r="K78" s="2">
        <v>2</v>
      </c>
      <c r="L78" s="29"/>
      <c r="M78" s="20">
        <f t="shared" ref="M78:M86" si="132">N78+O78</f>
        <v>0</v>
      </c>
      <c r="N78" s="2"/>
      <c r="O78" s="3"/>
    </row>
    <row r="79" spans="1:15" x14ac:dyDescent="0.4">
      <c r="A79" s="39"/>
      <c r="B79" s="37" t="s">
        <v>105</v>
      </c>
      <c r="C79" s="52">
        <f t="shared" si="20"/>
        <v>2</v>
      </c>
      <c r="D79" s="44">
        <f t="shared" ref="D79" si="133">E79+F79</f>
        <v>0</v>
      </c>
      <c r="E79" s="2"/>
      <c r="F79" s="29"/>
      <c r="G79" s="20">
        <f t="shared" ref="G79" si="134">H79+I79</f>
        <v>0</v>
      </c>
      <c r="H79" s="2"/>
      <c r="I79" s="16"/>
      <c r="J79" s="28">
        <f t="shared" si="24"/>
        <v>2</v>
      </c>
      <c r="K79" s="2">
        <v>2</v>
      </c>
      <c r="L79" s="29"/>
      <c r="M79" s="20">
        <f t="shared" ref="M79" si="135">N79+O79</f>
        <v>0</v>
      </c>
      <c r="N79" s="2"/>
      <c r="O79" s="3"/>
    </row>
    <row r="80" spans="1:15" x14ac:dyDescent="0.4">
      <c r="A80" s="39"/>
      <c r="B80" s="37" t="s">
        <v>40</v>
      </c>
      <c r="C80" s="52">
        <f t="shared" ref="C80:C82" si="136">D80+G80+J80+M80</f>
        <v>1</v>
      </c>
      <c r="D80" s="44">
        <f t="shared" si="112"/>
        <v>1</v>
      </c>
      <c r="E80" s="2">
        <v>1</v>
      </c>
      <c r="F80" s="29"/>
      <c r="G80" s="20">
        <f t="shared" si="131"/>
        <v>0</v>
      </c>
      <c r="H80" s="2"/>
      <c r="I80" s="16"/>
      <c r="J80" s="28">
        <f t="shared" ref="J80:J82" si="137">K80+L80</f>
        <v>0</v>
      </c>
      <c r="K80" s="2"/>
      <c r="L80" s="29"/>
      <c r="M80" s="20">
        <f t="shared" si="132"/>
        <v>0</v>
      </c>
      <c r="N80" s="2"/>
      <c r="O80" s="3"/>
    </row>
    <row r="81" spans="1:15" x14ac:dyDescent="0.4">
      <c r="A81" s="39"/>
      <c r="B81" s="37" t="s">
        <v>127</v>
      </c>
      <c r="C81" s="52">
        <f t="shared" ref="C81" si="138">D81+G81+J81+M81</f>
        <v>1</v>
      </c>
      <c r="D81" s="44">
        <f t="shared" ref="D81" si="139">E81+F81</f>
        <v>0</v>
      </c>
      <c r="E81" s="2"/>
      <c r="F81" s="29"/>
      <c r="G81" s="20">
        <f t="shared" si="131"/>
        <v>1</v>
      </c>
      <c r="H81" s="2">
        <v>1</v>
      </c>
      <c r="I81" s="16"/>
      <c r="J81" s="28">
        <f t="shared" ref="J81" si="140">K81+L81</f>
        <v>0</v>
      </c>
      <c r="K81" s="2"/>
      <c r="L81" s="29"/>
      <c r="M81" s="20">
        <f t="shared" si="132"/>
        <v>0</v>
      </c>
      <c r="N81" s="2"/>
      <c r="O81" s="3"/>
    </row>
    <row r="82" spans="1:15" x14ac:dyDescent="0.4">
      <c r="A82" s="39"/>
      <c r="B82" s="37" t="s">
        <v>46</v>
      </c>
      <c r="C82" s="52">
        <f t="shared" si="136"/>
        <v>1</v>
      </c>
      <c r="D82" s="44">
        <f t="shared" si="112"/>
        <v>0</v>
      </c>
      <c r="E82" s="2"/>
      <c r="F82" s="29"/>
      <c r="G82" s="20">
        <f t="shared" ref="G82" si="141">H82+I82</f>
        <v>1</v>
      </c>
      <c r="H82" s="2">
        <v>1</v>
      </c>
      <c r="I82" s="16"/>
      <c r="J82" s="28">
        <f t="shared" si="137"/>
        <v>0</v>
      </c>
      <c r="K82" s="2"/>
      <c r="L82" s="29"/>
      <c r="M82" s="20">
        <f t="shared" ref="M82" si="142">N82+O82</f>
        <v>0</v>
      </c>
      <c r="N82" s="2"/>
      <c r="O82" s="3"/>
    </row>
    <row r="83" spans="1:15" x14ac:dyDescent="0.4">
      <c r="A83" s="39"/>
      <c r="B83" s="37" t="s">
        <v>35</v>
      </c>
      <c r="C83" s="52">
        <f t="shared" ref="C83:C86" si="143">D83+G83+J83+M83</f>
        <v>2</v>
      </c>
      <c r="D83" s="44">
        <f t="shared" si="112"/>
        <v>0</v>
      </c>
      <c r="E83" s="2"/>
      <c r="F83" s="29"/>
      <c r="G83" s="20">
        <f t="shared" si="131"/>
        <v>1</v>
      </c>
      <c r="H83" s="2">
        <v>1</v>
      </c>
      <c r="I83" s="16"/>
      <c r="J83" s="28">
        <f t="shared" ref="J83:J86" si="144">K83+L83</f>
        <v>1</v>
      </c>
      <c r="K83" s="2"/>
      <c r="L83" s="29">
        <v>1</v>
      </c>
      <c r="M83" s="20">
        <f t="shared" si="132"/>
        <v>0</v>
      </c>
      <c r="N83" s="2"/>
      <c r="O83" s="3"/>
    </row>
    <row r="84" spans="1:15" x14ac:dyDescent="0.4">
      <c r="A84" s="39"/>
      <c r="B84" s="37" t="s">
        <v>45</v>
      </c>
      <c r="C84" s="52">
        <f t="shared" ref="C84" si="145">D84+G84+J84+M84</f>
        <v>1</v>
      </c>
      <c r="D84" s="44">
        <f t="shared" ref="D84" si="146">E84+F84</f>
        <v>0</v>
      </c>
      <c r="E84" s="2"/>
      <c r="F84" s="29"/>
      <c r="G84" s="20">
        <f t="shared" ref="G84" si="147">H84+I84</f>
        <v>1</v>
      </c>
      <c r="H84" s="2">
        <v>1</v>
      </c>
      <c r="I84" s="16"/>
      <c r="J84" s="28">
        <f t="shared" ref="J84" si="148">K84+L84</f>
        <v>0</v>
      </c>
      <c r="K84" s="2"/>
      <c r="L84" s="29"/>
      <c r="M84" s="20">
        <f t="shared" ref="M84" si="149">N84+O84</f>
        <v>0</v>
      </c>
      <c r="N84" s="2"/>
      <c r="O84" s="3"/>
    </row>
    <row r="85" spans="1:15" x14ac:dyDescent="0.4">
      <c r="A85" s="39"/>
      <c r="B85" s="37" t="s">
        <v>148</v>
      </c>
      <c r="C85" s="52">
        <f t="shared" si="143"/>
        <v>1</v>
      </c>
      <c r="D85" s="44">
        <f t="shared" si="112"/>
        <v>0</v>
      </c>
      <c r="E85" s="2"/>
      <c r="F85" s="29"/>
      <c r="G85" s="20">
        <f t="shared" si="131"/>
        <v>0</v>
      </c>
      <c r="H85" s="2"/>
      <c r="I85" s="16"/>
      <c r="J85" s="28">
        <f t="shared" si="144"/>
        <v>1</v>
      </c>
      <c r="K85" s="2">
        <v>1</v>
      </c>
      <c r="L85" s="29"/>
      <c r="M85" s="20">
        <f t="shared" si="132"/>
        <v>0</v>
      </c>
      <c r="N85" s="2"/>
      <c r="O85" s="3"/>
    </row>
    <row r="86" spans="1:15" x14ac:dyDescent="0.4">
      <c r="A86" s="39"/>
      <c r="B86" s="37" t="s">
        <v>39</v>
      </c>
      <c r="C86" s="52">
        <f t="shared" si="143"/>
        <v>3</v>
      </c>
      <c r="D86" s="44">
        <f t="shared" si="112"/>
        <v>0</v>
      </c>
      <c r="E86" s="2"/>
      <c r="F86" s="29"/>
      <c r="G86" s="20">
        <f t="shared" si="131"/>
        <v>3</v>
      </c>
      <c r="H86" s="2">
        <v>2</v>
      </c>
      <c r="I86" s="16">
        <v>1</v>
      </c>
      <c r="J86" s="28">
        <f t="shared" si="144"/>
        <v>0</v>
      </c>
      <c r="K86" s="2"/>
      <c r="L86" s="29"/>
      <c r="M86" s="20">
        <f t="shared" si="132"/>
        <v>0</v>
      </c>
      <c r="N86" s="2"/>
      <c r="O86" s="3"/>
    </row>
    <row r="87" spans="1:15" x14ac:dyDescent="0.4">
      <c r="A87" s="39"/>
      <c r="B87" t="s">
        <v>66</v>
      </c>
      <c r="C87" s="52">
        <f t="shared" si="20"/>
        <v>2</v>
      </c>
      <c r="D87" s="44">
        <f t="shared" si="112"/>
        <v>1</v>
      </c>
      <c r="E87" s="2">
        <v>1</v>
      </c>
      <c r="F87" s="29"/>
      <c r="G87" s="20">
        <f t="shared" si="113"/>
        <v>0</v>
      </c>
      <c r="H87" s="2"/>
      <c r="I87" s="16"/>
      <c r="J87" s="28">
        <f t="shared" si="24"/>
        <v>1</v>
      </c>
      <c r="K87" s="2"/>
      <c r="L87" s="29">
        <v>1</v>
      </c>
      <c r="M87" s="20">
        <f t="shared" si="114"/>
        <v>0</v>
      </c>
      <c r="N87" s="2"/>
      <c r="O87" s="3"/>
    </row>
    <row r="88" spans="1:15" ht="19.5" thickBot="1" x14ac:dyDescent="0.45">
      <c r="A88" s="39"/>
      <c r="B88" s="37" t="s">
        <v>18</v>
      </c>
      <c r="C88" s="52">
        <f t="shared" si="20"/>
        <v>12</v>
      </c>
      <c r="D88" s="44">
        <f t="shared" si="112"/>
        <v>4</v>
      </c>
      <c r="E88" s="2">
        <v>4</v>
      </c>
      <c r="F88" s="29"/>
      <c r="G88" s="20">
        <f t="shared" si="113"/>
        <v>2</v>
      </c>
      <c r="H88" s="2">
        <v>2</v>
      </c>
      <c r="I88" s="16"/>
      <c r="J88" s="28">
        <f t="shared" si="24"/>
        <v>6</v>
      </c>
      <c r="K88" s="2">
        <v>2</v>
      </c>
      <c r="L88" s="29">
        <v>4</v>
      </c>
      <c r="M88" s="20">
        <f t="shared" si="114"/>
        <v>0</v>
      </c>
      <c r="N88" s="2"/>
      <c r="O88" s="3"/>
    </row>
    <row r="89" spans="1:15" ht="20.25" thickTop="1" thickBot="1" x14ac:dyDescent="0.45">
      <c r="A89" s="104" t="s">
        <v>19</v>
      </c>
      <c r="B89" s="105"/>
      <c r="C89" s="50">
        <f t="shared" si="20"/>
        <v>22</v>
      </c>
      <c r="D89" s="43">
        <f t="shared" si="112"/>
        <v>4</v>
      </c>
      <c r="E89" s="10">
        <f>SUM(E90:E99)</f>
        <v>3</v>
      </c>
      <c r="F89" s="25">
        <f>SUM(F90:F99)</f>
        <v>1</v>
      </c>
      <c r="G89" s="18">
        <f t="shared" si="113"/>
        <v>13</v>
      </c>
      <c r="H89" s="10">
        <f>SUM(H90:H99)</f>
        <v>12</v>
      </c>
      <c r="I89" s="14">
        <f>SUM(I90:I99)</f>
        <v>1</v>
      </c>
      <c r="J89" s="24">
        <f t="shared" si="24"/>
        <v>4</v>
      </c>
      <c r="K89" s="10">
        <f>SUM(K90:K99)</f>
        <v>3</v>
      </c>
      <c r="L89" s="25">
        <f>SUM(L90:L99)</f>
        <v>1</v>
      </c>
      <c r="M89" s="18">
        <f t="shared" si="114"/>
        <v>1</v>
      </c>
      <c r="N89" s="10">
        <f>SUM(N90:N99)</f>
        <v>0</v>
      </c>
      <c r="O89" s="11">
        <f>SUM(O90:O99)</f>
        <v>1</v>
      </c>
    </row>
    <row r="90" spans="1:15" ht="19.5" thickTop="1" x14ac:dyDescent="0.4">
      <c r="A90" s="39"/>
      <c r="B90" s="36" t="s">
        <v>20</v>
      </c>
      <c r="C90" s="51">
        <f t="shared" si="20"/>
        <v>8</v>
      </c>
      <c r="D90" s="44">
        <f t="shared" si="112"/>
        <v>0</v>
      </c>
      <c r="E90" s="4"/>
      <c r="F90" s="27"/>
      <c r="G90" s="19">
        <f t="shared" si="113"/>
        <v>5</v>
      </c>
      <c r="H90" s="4">
        <v>4</v>
      </c>
      <c r="I90" s="15">
        <v>1</v>
      </c>
      <c r="J90" s="26">
        <f t="shared" si="24"/>
        <v>2</v>
      </c>
      <c r="K90" s="4">
        <v>1</v>
      </c>
      <c r="L90" s="27">
        <v>1</v>
      </c>
      <c r="M90" s="19">
        <f t="shared" si="114"/>
        <v>1</v>
      </c>
      <c r="N90" s="4"/>
      <c r="O90" s="5">
        <v>1</v>
      </c>
    </row>
    <row r="91" spans="1:15" x14ac:dyDescent="0.4">
      <c r="A91" s="39"/>
      <c r="B91" s="37" t="s">
        <v>150</v>
      </c>
      <c r="C91" s="52">
        <f t="shared" si="20"/>
        <v>1</v>
      </c>
      <c r="D91" s="45">
        <f t="shared" ref="D91" si="150">E91+F91</f>
        <v>0</v>
      </c>
      <c r="E91" s="2"/>
      <c r="F91" s="29"/>
      <c r="G91" s="20">
        <f t="shared" ref="G91" si="151">H91+I91</f>
        <v>1</v>
      </c>
      <c r="H91" s="2">
        <v>1</v>
      </c>
      <c r="I91" s="16"/>
      <c r="J91" s="28">
        <f t="shared" si="24"/>
        <v>0</v>
      </c>
      <c r="K91" s="2"/>
      <c r="L91" s="29"/>
      <c r="M91" s="20">
        <f t="shared" ref="M91" si="152">N91+O91</f>
        <v>0</v>
      </c>
      <c r="N91" s="2"/>
      <c r="O91" s="3"/>
    </row>
    <row r="92" spans="1:15" x14ac:dyDescent="0.4">
      <c r="A92" s="39"/>
      <c r="B92" s="37" t="s">
        <v>107</v>
      </c>
      <c r="C92" s="52">
        <f t="shared" ref="C92" si="153">D92+G92+J92+M92</f>
        <v>1</v>
      </c>
      <c r="D92" s="45">
        <f t="shared" si="112"/>
        <v>1</v>
      </c>
      <c r="E92" s="2">
        <v>1</v>
      </c>
      <c r="F92" s="29"/>
      <c r="G92" s="20">
        <f t="shared" si="113"/>
        <v>0</v>
      </c>
      <c r="H92" s="2"/>
      <c r="I92" s="16"/>
      <c r="J92" s="28">
        <f t="shared" ref="J92" si="154">K92+L92</f>
        <v>0</v>
      </c>
      <c r="K92" s="2"/>
      <c r="L92" s="29"/>
      <c r="M92" s="20">
        <f t="shared" si="114"/>
        <v>0</v>
      </c>
      <c r="N92" s="2"/>
      <c r="O92" s="3"/>
    </row>
    <row r="93" spans="1:15" x14ac:dyDescent="0.4">
      <c r="A93" s="39"/>
      <c r="B93" s="37" t="s">
        <v>30</v>
      </c>
      <c r="C93" s="52">
        <f t="shared" si="20"/>
        <v>1</v>
      </c>
      <c r="D93" s="45">
        <f t="shared" ref="D93:D94" si="155">E93+F93</f>
        <v>0</v>
      </c>
      <c r="E93" s="2"/>
      <c r="F93" s="29"/>
      <c r="G93" s="20">
        <f t="shared" ref="G93:G94" si="156">H93+I93</f>
        <v>0</v>
      </c>
      <c r="H93" s="2"/>
      <c r="I93" s="16"/>
      <c r="J93" s="28">
        <f t="shared" si="24"/>
        <v>1</v>
      </c>
      <c r="K93" s="2">
        <v>1</v>
      </c>
      <c r="L93" s="29"/>
      <c r="M93" s="20">
        <f t="shared" ref="M93:M94" si="157">N93+O93</f>
        <v>0</v>
      </c>
      <c r="N93" s="2"/>
      <c r="O93" s="3"/>
    </row>
    <row r="94" spans="1:15" x14ac:dyDescent="0.4">
      <c r="A94" s="39"/>
      <c r="B94" s="37" t="s">
        <v>36</v>
      </c>
      <c r="C94" s="52">
        <f t="shared" ref="C94" si="158">D94+G94+J94+M94</f>
        <v>3</v>
      </c>
      <c r="D94" s="45">
        <f t="shared" si="155"/>
        <v>0</v>
      </c>
      <c r="E94" s="2"/>
      <c r="F94" s="29"/>
      <c r="G94" s="20">
        <f t="shared" si="156"/>
        <v>2</v>
      </c>
      <c r="H94" s="2">
        <v>2</v>
      </c>
      <c r="I94" s="16"/>
      <c r="J94" s="28">
        <f t="shared" ref="J94" si="159">K94+L94</f>
        <v>1</v>
      </c>
      <c r="K94" s="2">
        <v>1</v>
      </c>
      <c r="L94" s="29"/>
      <c r="M94" s="20">
        <f t="shared" si="157"/>
        <v>0</v>
      </c>
      <c r="N94" s="2"/>
      <c r="O94" s="3"/>
    </row>
    <row r="95" spans="1:15" x14ac:dyDescent="0.4">
      <c r="A95" s="39"/>
      <c r="B95" s="37" t="s">
        <v>41</v>
      </c>
      <c r="C95" s="52">
        <f t="shared" si="20"/>
        <v>1</v>
      </c>
      <c r="D95" s="45">
        <f t="shared" si="112"/>
        <v>1</v>
      </c>
      <c r="E95" s="2">
        <v>1</v>
      </c>
      <c r="F95" s="29"/>
      <c r="G95" s="20">
        <f t="shared" si="113"/>
        <v>0</v>
      </c>
      <c r="H95" s="2"/>
      <c r="I95" s="16"/>
      <c r="J95" s="28">
        <f t="shared" si="24"/>
        <v>0</v>
      </c>
      <c r="K95" s="2"/>
      <c r="L95" s="29"/>
      <c r="M95" s="20">
        <f t="shared" si="114"/>
        <v>0</v>
      </c>
      <c r="N95" s="2"/>
      <c r="O95" s="3"/>
    </row>
    <row r="96" spans="1:15" x14ac:dyDescent="0.4">
      <c r="A96" s="39"/>
      <c r="B96" s="37" t="s">
        <v>54</v>
      </c>
      <c r="C96" s="52">
        <f t="shared" ref="C96" si="160">D96+G96+J96+M96</f>
        <v>1</v>
      </c>
      <c r="D96" s="45">
        <f t="shared" ref="D96" si="161">E96+F96</f>
        <v>1</v>
      </c>
      <c r="E96" s="2"/>
      <c r="F96" s="29">
        <v>1</v>
      </c>
      <c r="G96" s="20">
        <f t="shared" ref="G96" si="162">H96+I96</f>
        <v>0</v>
      </c>
      <c r="H96" s="2"/>
      <c r="I96" s="16"/>
      <c r="J96" s="28">
        <f t="shared" ref="J96" si="163">K96+L96</f>
        <v>0</v>
      </c>
      <c r="K96" s="2"/>
      <c r="L96" s="29"/>
      <c r="M96" s="20">
        <f t="shared" ref="M96" si="164">N96+O96</f>
        <v>0</v>
      </c>
      <c r="N96" s="2"/>
      <c r="O96" s="3"/>
    </row>
    <row r="97" spans="1:15" x14ac:dyDescent="0.4">
      <c r="A97" s="39"/>
      <c r="B97" s="37" t="s">
        <v>55</v>
      </c>
      <c r="C97" s="52">
        <f t="shared" si="20"/>
        <v>3</v>
      </c>
      <c r="D97" s="45">
        <f t="shared" si="112"/>
        <v>1</v>
      </c>
      <c r="E97" s="2">
        <v>1</v>
      </c>
      <c r="F97" s="29"/>
      <c r="G97" s="20">
        <f t="shared" si="113"/>
        <v>2</v>
      </c>
      <c r="H97" s="2">
        <v>2</v>
      </c>
      <c r="I97" s="16"/>
      <c r="J97" s="28">
        <f t="shared" si="24"/>
        <v>0</v>
      </c>
      <c r="K97" s="2"/>
      <c r="L97" s="29"/>
      <c r="M97" s="20">
        <f t="shared" si="114"/>
        <v>0</v>
      </c>
      <c r="N97" s="2"/>
      <c r="O97" s="3"/>
    </row>
    <row r="98" spans="1:15" x14ac:dyDescent="0.4">
      <c r="A98" s="39"/>
      <c r="B98" s="37" t="s">
        <v>56</v>
      </c>
      <c r="C98" s="52">
        <f t="shared" si="20"/>
        <v>1</v>
      </c>
      <c r="D98" s="45">
        <f t="shared" si="112"/>
        <v>0</v>
      </c>
      <c r="E98" s="2"/>
      <c r="F98" s="29"/>
      <c r="G98" s="20">
        <f t="shared" si="113"/>
        <v>1</v>
      </c>
      <c r="H98" s="2">
        <v>1</v>
      </c>
      <c r="I98" s="16"/>
      <c r="J98" s="28">
        <f t="shared" si="24"/>
        <v>0</v>
      </c>
      <c r="K98" s="2"/>
      <c r="L98" s="29"/>
      <c r="M98" s="20">
        <f t="shared" si="114"/>
        <v>0</v>
      </c>
      <c r="N98" s="2"/>
      <c r="O98" s="3"/>
    </row>
    <row r="99" spans="1:15" ht="19.5" thickBot="1" x14ac:dyDescent="0.45">
      <c r="A99" s="39"/>
      <c r="B99" s="37" t="s">
        <v>151</v>
      </c>
      <c r="C99" s="52">
        <f t="shared" si="20"/>
        <v>2</v>
      </c>
      <c r="D99" s="45">
        <f t="shared" si="112"/>
        <v>0</v>
      </c>
      <c r="E99" s="2"/>
      <c r="F99" s="29"/>
      <c r="G99" s="20">
        <f t="shared" si="113"/>
        <v>2</v>
      </c>
      <c r="H99" s="2">
        <v>2</v>
      </c>
      <c r="I99" s="16"/>
      <c r="J99" s="28">
        <f t="shared" si="24"/>
        <v>0</v>
      </c>
      <c r="K99" s="2"/>
      <c r="L99" s="29"/>
      <c r="M99" s="20">
        <f t="shared" si="114"/>
        <v>0</v>
      </c>
      <c r="N99" s="2"/>
      <c r="O99" s="3"/>
    </row>
    <row r="100" spans="1:15" ht="20.25" thickTop="1" thickBot="1" x14ac:dyDescent="0.45">
      <c r="A100" s="104" t="s">
        <v>84</v>
      </c>
      <c r="B100" s="105"/>
      <c r="C100" s="50">
        <f t="shared" ref="C100:C105" si="165">D100+G100+J100+M100</f>
        <v>4</v>
      </c>
      <c r="D100" s="43">
        <f t="shared" si="112"/>
        <v>1</v>
      </c>
      <c r="E100" s="10">
        <f>SUM(E101:E103)</f>
        <v>1</v>
      </c>
      <c r="F100" s="25">
        <f>SUM(F101:F103)</f>
        <v>0</v>
      </c>
      <c r="G100" s="18">
        <f t="shared" si="113"/>
        <v>1</v>
      </c>
      <c r="H100" s="10">
        <f>SUM(H101:H103)</f>
        <v>1</v>
      </c>
      <c r="I100" s="14">
        <f>SUM(I101:I103)</f>
        <v>0</v>
      </c>
      <c r="J100" s="24">
        <f t="shared" ref="J100:J105" si="166">K100+L100</f>
        <v>2</v>
      </c>
      <c r="K100" s="10">
        <f>SUM(K101:K103)</f>
        <v>0</v>
      </c>
      <c r="L100" s="25">
        <f>SUM(L101:L103)</f>
        <v>2</v>
      </c>
      <c r="M100" s="18">
        <f t="shared" si="114"/>
        <v>0</v>
      </c>
      <c r="N100" s="10">
        <f>SUM(N101:N103)</f>
        <v>0</v>
      </c>
      <c r="O100" s="11">
        <f>SUM(O101:O103)</f>
        <v>0</v>
      </c>
    </row>
    <row r="101" spans="1:15" ht="19.5" thickTop="1" x14ac:dyDescent="0.4">
      <c r="A101" s="39"/>
      <c r="B101" s="94" t="s">
        <v>108</v>
      </c>
      <c r="C101" s="51">
        <f t="shared" si="165"/>
        <v>2</v>
      </c>
      <c r="D101" s="44">
        <f t="shared" si="112"/>
        <v>0</v>
      </c>
      <c r="E101" s="4"/>
      <c r="F101" s="27"/>
      <c r="G101" s="19">
        <f t="shared" si="113"/>
        <v>0</v>
      </c>
      <c r="H101" s="4"/>
      <c r="I101" s="15"/>
      <c r="J101" s="26">
        <f t="shared" si="166"/>
        <v>2</v>
      </c>
      <c r="K101" s="4"/>
      <c r="L101" s="27">
        <v>2</v>
      </c>
      <c r="M101" s="19">
        <f t="shared" si="114"/>
        <v>0</v>
      </c>
      <c r="N101" s="4"/>
      <c r="O101" s="5"/>
    </row>
    <row r="102" spans="1:15" x14ac:dyDescent="0.4">
      <c r="A102" s="39"/>
      <c r="B102" s="37" t="s">
        <v>85</v>
      </c>
      <c r="C102" s="52">
        <f t="shared" si="165"/>
        <v>1</v>
      </c>
      <c r="D102" s="45">
        <f t="shared" si="112"/>
        <v>0</v>
      </c>
      <c r="E102" s="2"/>
      <c r="F102" s="29"/>
      <c r="G102" s="20">
        <f t="shared" si="113"/>
        <v>1</v>
      </c>
      <c r="H102" s="2">
        <v>1</v>
      </c>
      <c r="I102" s="16"/>
      <c r="J102" s="28">
        <f t="shared" si="166"/>
        <v>0</v>
      </c>
      <c r="K102" s="2"/>
      <c r="L102" s="29"/>
      <c r="M102" s="20">
        <f t="shared" si="114"/>
        <v>0</v>
      </c>
      <c r="N102" s="2"/>
      <c r="O102" s="3"/>
    </row>
    <row r="103" spans="1:15" ht="19.5" thickBot="1" x14ac:dyDescent="0.45">
      <c r="A103" s="39"/>
      <c r="B103" t="s">
        <v>86</v>
      </c>
      <c r="C103" s="53">
        <f t="shared" si="165"/>
        <v>1</v>
      </c>
      <c r="D103" s="46">
        <f t="shared" si="112"/>
        <v>1</v>
      </c>
      <c r="E103" s="31">
        <v>1</v>
      </c>
      <c r="F103" s="34"/>
      <c r="G103" s="30">
        <f t="shared" si="113"/>
        <v>0</v>
      </c>
      <c r="H103" s="31"/>
      <c r="I103" s="32"/>
      <c r="J103" s="33">
        <f t="shared" si="166"/>
        <v>0</v>
      </c>
      <c r="K103" s="31"/>
      <c r="L103" s="34"/>
      <c r="M103" s="30">
        <f t="shared" si="114"/>
        <v>0</v>
      </c>
      <c r="N103" s="31"/>
      <c r="O103" s="35"/>
    </row>
    <row r="104" spans="1:15" ht="20.25" thickTop="1" thickBot="1" x14ac:dyDescent="0.45">
      <c r="A104" s="104" t="s">
        <v>87</v>
      </c>
      <c r="B104" s="105"/>
      <c r="C104" s="50">
        <f t="shared" si="165"/>
        <v>1</v>
      </c>
      <c r="D104" s="43">
        <f t="shared" ref="D104:D105" si="167">E104+F104</f>
        <v>0</v>
      </c>
      <c r="E104" s="10">
        <f>E105</f>
        <v>0</v>
      </c>
      <c r="F104" s="25">
        <f>F105</f>
        <v>0</v>
      </c>
      <c r="G104" s="18">
        <f t="shared" ref="G104:G105" si="168">H104+I104</f>
        <v>0</v>
      </c>
      <c r="H104" s="10">
        <f t="shared" ref="H104:I115" si="169">H105</f>
        <v>0</v>
      </c>
      <c r="I104" s="14">
        <f t="shared" si="169"/>
        <v>0</v>
      </c>
      <c r="J104" s="24">
        <f t="shared" si="166"/>
        <v>0</v>
      </c>
      <c r="K104" s="10">
        <f t="shared" ref="K104:L115" si="170">K105</f>
        <v>0</v>
      </c>
      <c r="L104" s="25">
        <f t="shared" si="170"/>
        <v>0</v>
      </c>
      <c r="M104" s="18">
        <f t="shared" ref="M104:M105" si="171">N104+O104</f>
        <v>1</v>
      </c>
      <c r="N104" s="10">
        <f t="shared" ref="N104:O115" si="172">N105</f>
        <v>0</v>
      </c>
      <c r="O104" s="11">
        <f t="shared" si="172"/>
        <v>1</v>
      </c>
    </row>
    <row r="105" spans="1:15" ht="20.25" thickTop="1" thickBot="1" x14ac:dyDescent="0.45">
      <c r="A105" s="40"/>
      <c r="B105" s="55" t="s">
        <v>88</v>
      </c>
      <c r="C105" s="56">
        <f t="shared" si="165"/>
        <v>1</v>
      </c>
      <c r="D105" s="57">
        <f t="shared" si="167"/>
        <v>0</v>
      </c>
      <c r="E105" s="58"/>
      <c r="F105" s="59"/>
      <c r="G105" s="60">
        <f t="shared" si="168"/>
        <v>0</v>
      </c>
      <c r="H105" s="58"/>
      <c r="I105" s="61"/>
      <c r="J105" s="62">
        <f t="shared" si="166"/>
        <v>0</v>
      </c>
      <c r="K105" s="58"/>
      <c r="L105" s="59"/>
      <c r="M105" s="60">
        <f t="shared" si="171"/>
        <v>1</v>
      </c>
      <c r="N105" s="58"/>
      <c r="O105" s="63">
        <v>1</v>
      </c>
    </row>
    <row r="106" spans="1:15" ht="20.25" thickTop="1" thickBot="1" x14ac:dyDescent="0.45">
      <c r="A106" s="104" t="s">
        <v>47</v>
      </c>
      <c r="B106" s="105"/>
      <c r="C106" s="50">
        <f t="shared" ref="C106:C112" si="173">D106+G106+J106+M106</f>
        <v>1</v>
      </c>
      <c r="D106" s="43">
        <f t="shared" si="112"/>
        <v>0</v>
      </c>
      <c r="E106" s="10">
        <f>E107</f>
        <v>0</v>
      </c>
      <c r="F106" s="25">
        <f>F107</f>
        <v>0</v>
      </c>
      <c r="G106" s="18">
        <f t="shared" si="113"/>
        <v>1</v>
      </c>
      <c r="H106" s="10">
        <f t="shared" si="169"/>
        <v>1</v>
      </c>
      <c r="I106" s="14">
        <f t="shared" si="169"/>
        <v>0</v>
      </c>
      <c r="J106" s="24">
        <f t="shared" si="24"/>
        <v>0</v>
      </c>
      <c r="K106" s="10">
        <f t="shared" si="170"/>
        <v>0</v>
      </c>
      <c r="L106" s="25">
        <f t="shared" si="170"/>
        <v>0</v>
      </c>
      <c r="M106" s="18">
        <f t="shared" si="114"/>
        <v>0</v>
      </c>
      <c r="N106" s="10">
        <f t="shared" si="172"/>
        <v>0</v>
      </c>
      <c r="O106" s="11">
        <f t="shared" si="172"/>
        <v>0</v>
      </c>
    </row>
    <row r="107" spans="1:15" ht="20.25" thickTop="1" thickBot="1" x14ac:dyDescent="0.45">
      <c r="A107" s="40"/>
      <c r="B107" s="55" t="s">
        <v>49</v>
      </c>
      <c r="C107" s="56">
        <f t="shared" si="173"/>
        <v>1</v>
      </c>
      <c r="D107" s="57">
        <f t="shared" si="112"/>
        <v>0</v>
      </c>
      <c r="E107" s="58"/>
      <c r="F107" s="59"/>
      <c r="G107" s="60">
        <f t="shared" si="113"/>
        <v>1</v>
      </c>
      <c r="H107" s="58">
        <v>1</v>
      </c>
      <c r="I107" s="61"/>
      <c r="J107" s="62">
        <f t="shared" si="24"/>
        <v>0</v>
      </c>
      <c r="K107" s="58"/>
      <c r="L107" s="59"/>
      <c r="M107" s="60">
        <f t="shared" si="114"/>
        <v>0</v>
      </c>
      <c r="N107" s="58"/>
      <c r="O107" s="63"/>
    </row>
    <row r="108" spans="1:15" ht="20.25" thickTop="1" thickBot="1" x14ac:dyDescent="0.45">
      <c r="A108" s="104" t="s">
        <v>89</v>
      </c>
      <c r="B108" s="105"/>
      <c r="C108" s="50">
        <f t="shared" si="173"/>
        <v>8</v>
      </c>
      <c r="D108" s="43">
        <f t="shared" ref="D108:D112" si="174">E108+F108</f>
        <v>2</v>
      </c>
      <c r="E108" s="10">
        <f>SUM(E109:E112)</f>
        <v>2</v>
      </c>
      <c r="F108" s="25">
        <f>SUM(F109:F112)</f>
        <v>0</v>
      </c>
      <c r="G108" s="18">
        <f t="shared" ref="G108:G112" si="175">H108+I108</f>
        <v>3</v>
      </c>
      <c r="H108" s="10">
        <f>SUM(H109:H112)</f>
        <v>3</v>
      </c>
      <c r="I108" s="14">
        <f>SUM(I109:I112)</f>
        <v>0</v>
      </c>
      <c r="J108" s="24">
        <f t="shared" si="24"/>
        <v>3</v>
      </c>
      <c r="K108" s="10">
        <f>SUM(K109:K112)</f>
        <v>0</v>
      </c>
      <c r="L108" s="25">
        <f>SUM(L109:L112)</f>
        <v>3</v>
      </c>
      <c r="M108" s="18">
        <f t="shared" ref="M108:M112" si="176">N108+O108</f>
        <v>0</v>
      </c>
      <c r="N108" s="10">
        <f>SUM(N109:N112)</f>
        <v>0</v>
      </c>
      <c r="O108" s="11">
        <f>SUM(O109:O112)</f>
        <v>0</v>
      </c>
    </row>
    <row r="109" spans="1:15" ht="19.5" thickTop="1" x14ac:dyDescent="0.4">
      <c r="A109" s="39"/>
      <c r="B109" s="94" t="s">
        <v>153</v>
      </c>
      <c r="C109" s="51">
        <f t="shared" si="173"/>
        <v>1</v>
      </c>
      <c r="D109" s="44">
        <f t="shared" si="174"/>
        <v>0</v>
      </c>
      <c r="E109" s="4"/>
      <c r="F109" s="27"/>
      <c r="G109" s="19">
        <f t="shared" si="175"/>
        <v>1</v>
      </c>
      <c r="H109" s="4">
        <v>1</v>
      </c>
      <c r="I109" s="15"/>
      <c r="J109" s="26">
        <f t="shared" si="24"/>
        <v>0</v>
      </c>
      <c r="K109" s="4"/>
      <c r="L109" s="27"/>
      <c r="M109" s="19">
        <f t="shared" si="176"/>
        <v>0</v>
      </c>
      <c r="N109" s="4"/>
      <c r="O109" s="5"/>
    </row>
    <row r="110" spans="1:15" x14ac:dyDescent="0.4">
      <c r="A110" s="39"/>
      <c r="B110" s="37" t="s">
        <v>152</v>
      </c>
      <c r="C110" s="52">
        <f t="shared" ref="C110" si="177">D110+G110+J110+M110</f>
        <v>2</v>
      </c>
      <c r="D110" s="45">
        <f t="shared" ref="D110" si="178">E110+F110</f>
        <v>0</v>
      </c>
      <c r="E110" s="2"/>
      <c r="F110" s="29"/>
      <c r="G110" s="20">
        <f t="shared" ref="G110" si="179">H110+I110</f>
        <v>0</v>
      </c>
      <c r="H110" s="2"/>
      <c r="I110" s="16"/>
      <c r="J110" s="28">
        <f t="shared" ref="J110" si="180">K110+L110</f>
        <v>2</v>
      </c>
      <c r="K110" s="2"/>
      <c r="L110" s="29">
        <v>2</v>
      </c>
      <c r="M110" s="20">
        <f t="shared" ref="M110" si="181">N110+O110</f>
        <v>0</v>
      </c>
      <c r="N110" s="2"/>
      <c r="O110" s="3"/>
    </row>
    <row r="111" spans="1:15" x14ac:dyDescent="0.4">
      <c r="A111" s="39"/>
      <c r="B111" s="37" t="s">
        <v>109</v>
      </c>
      <c r="C111" s="52">
        <f t="shared" si="173"/>
        <v>1</v>
      </c>
      <c r="D111" s="45">
        <f t="shared" si="174"/>
        <v>1</v>
      </c>
      <c r="E111" s="2">
        <v>1</v>
      </c>
      <c r="F111" s="29"/>
      <c r="G111" s="20">
        <f t="shared" si="175"/>
        <v>0</v>
      </c>
      <c r="H111" s="2"/>
      <c r="I111" s="16"/>
      <c r="J111" s="28">
        <f t="shared" si="24"/>
        <v>0</v>
      </c>
      <c r="K111" s="2"/>
      <c r="L111" s="29"/>
      <c r="M111" s="20">
        <f t="shared" si="176"/>
        <v>0</v>
      </c>
      <c r="N111" s="2"/>
      <c r="O111" s="3"/>
    </row>
    <row r="112" spans="1:15" ht="19.5" thickBot="1" x14ac:dyDescent="0.45">
      <c r="A112" s="39"/>
      <c r="B112" t="s">
        <v>91</v>
      </c>
      <c r="C112" s="53">
        <f t="shared" si="173"/>
        <v>4</v>
      </c>
      <c r="D112" s="46">
        <f t="shared" si="174"/>
        <v>1</v>
      </c>
      <c r="E112" s="31">
        <v>1</v>
      </c>
      <c r="F112" s="34"/>
      <c r="G112" s="30">
        <f t="shared" si="175"/>
        <v>2</v>
      </c>
      <c r="H112" s="31">
        <v>2</v>
      </c>
      <c r="I112" s="32"/>
      <c r="J112" s="33">
        <f t="shared" si="24"/>
        <v>1</v>
      </c>
      <c r="K112" s="31"/>
      <c r="L112" s="34">
        <v>1</v>
      </c>
      <c r="M112" s="30">
        <f t="shared" si="176"/>
        <v>0</v>
      </c>
      <c r="N112" s="31"/>
      <c r="O112" s="35"/>
    </row>
    <row r="113" spans="1:15" ht="20.25" thickTop="1" thickBot="1" x14ac:dyDescent="0.45">
      <c r="A113" s="104" t="s">
        <v>48</v>
      </c>
      <c r="B113" s="105"/>
      <c r="C113" s="50">
        <f t="shared" ref="C113:C116" si="182">D113+G113+J113+M113</f>
        <v>1</v>
      </c>
      <c r="D113" s="43">
        <f t="shared" si="112"/>
        <v>0</v>
      </c>
      <c r="E113" s="10">
        <f>E114</f>
        <v>0</v>
      </c>
      <c r="F113" s="25">
        <f>F114</f>
        <v>0</v>
      </c>
      <c r="G113" s="18">
        <f t="shared" si="113"/>
        <v>0</v>
      </c>
      <c r="H113" s="10">
        <f t="shared" si="169"/>
        <v>0</v>
      </c>
      <c r="I113" s="14">
        <f t="shared" si="169"/>
        <v>0</v>
      </c>
      <c r="J113" s="24">
        <f t="shared" si="24"/>
        <v>1</v>
      </c>
      <c r="K113" s="10">
        <f t="shared" si="170"/>
        <v>1</v>
      </c>
      <c r="L113" s="25">
        <f t="shared" si="170"/>
        <v>0</v>
      </c>
      <c r="M113" s="18">
        <f t="shared" si="114"/>
        <v>0</v>
      </c>
      <c r="N113" s="10">
        <f t="shared" si="172"/>
        <v>0</v>
      </c>
      <c r="O113" s="11">
        <f t="shared" si="172"/>
        <v>0</v>
      </c>
    </row>
    <row r="114" spans="1:15" ht="20.25" thickTop="1" thickBot="1" x14ac:dyDescent="0.45">
      <c r="A114" s="40"/>
      <c r="B114" s="55" t="s">
        <v>50</v>
      </c>
      <c r="C114" s="56">
        <f t="shared" si="182"/>
        <v>1</v>
      </c>
      <c r="D114" s="57">
        <f t="shared" si="112"/>
        <v>0</v>
      </c>
      <c r="E114" s="58"/>
      <c r="F114" s="59"/>
      <c r="G114" s="60">
        <f t="shared" si="113"/>
        <v>0</v>
      </c>
      <c r="H114" s="58"/>
      <c r="I114" s="61"/>
      <c r="J114" s="62">
        <f t="shared" si="24"/>
        <v>1</v>
      </c>
      <c r="K114" s="58">
        <v>1</v>
      </c>
      <c r="L114" s="59"/>
      <c r="M114" s="60">
        <f t="shared" si="114"/>
        <v>0</v>
      </c>
      <c r="N114" s="58"/>
      <c r="O114" s="63"/>
    </row>
    <row r="115" spans="1:15" ht="20.25" thickTop="1" thickBot="1" x14ac:dyDescent="0.45">
      <c r="A115" s="104" t="s">
        <v>21</v>
      </c>
      <c r="B115" s="105"/>
      <c r="C115" s="50">
        <f t="shared" si="182"/>
        <v>36</v>
      </c>
      <c r="D115" s="43">
        <f t="shared" si="112"/>
        <v>6</v>
      </c>
      <c r="E115" s="10">
        <f>E116</f>
        <v>6</v>
      </c>
      <c r="F115" s="25">
        <f>F116</f>
        <v>0</v>
      </c>
      <c r="G115" s="18">
        <f t="shared" si="113"/>
        <v>7</v>
      </c>
      <c r="H115" s="10">
        <f t="shared" si="169"/>
        <v>3</v>
      </c>
      <c r="I115" s="14">
        <f t="shared" si="169"/>
        <v>4</v>
      </c>
      <c r="J115" s="24">
        <f t="shared" si="24"/>
        <v>23</v>
      </c>
      <c r="K115" s="10">
        <f t="shared" si="170"/>
        <v>10</v>
      </c>
      <c r="L115" s="25">
        <f t="shared" si="170"/>
        <v>13</v>
      </c>
      <c r="M115" s="18">
        <f t="shared" si="114"/>
        <v>0</v>
      </c>
      <c r="N115" s="10">
        <f t="shared" si="172"/>
        <v>0</v>
      </c>
      <c r="O115" s="11">
        <f t="shared" si="172"/>
        <v>0</v>
      </c>
    </row>
    <row r="116" spans="1:15" ht="20.25" thickTop="1" thickBot="1" x14ac:dyDescent="0.45">
      <c r="A116" s="40"/>
      <c r="B116" s="55" t="s">
        <v>21</v>
      </c>
      <c r="C116" s="56">
        <f t="shared" si="182"/>
        <v>36</v>
      </c>
      <c r="D116" s="57">
        <f t="shared" si="112"/>
        <v>6</v>
      </c>
      <c r="E116" s="58">
        <v>6</v>
      </c>
      <c r="F116" s="59"/>
      <c r="G116" s="60">
        <f t="shared" si="113"/>
        <v>7</v>
      </c>
      <c r="H116" s="58">
        <v>3</v>
      </c>
      <c r="I116" s="61">
        <v>4</v>
      </c>
      <c r="J116" s="62">
        <f t="shared" si="24"/>
        <v>23</v>
      </c>
      <c r="K116" s="58">
        <v>10</v>
      </c>
      <c r="L116" s="59">
        <v>13</v>
      </c>
      <c r="M116" s="60">
        <f t="shared" si="114"/>
        <v>0</v>
      </c>
      <c r="N116" s="58"/>
      <c r="O116" s="63"/>
    </row>
    <row r="117" spans="1:15" ht="20.25" thickTop="1" thickBot="1" x14ac:dyDescent="0.45">
      <c r="A117" s="104" t="s">
        <v>51</v>
      </c>
      <c r="B117" s="105"/>
      <c r="C117" s="50">
        <f t="shared" si="20"/>
        <v>4</v>
      </c>
      <c r="D117" s="43">
        <f t="shared" ref="D117:D119" si="183">E117+F117</f>
        <v>1</v>
      </c>
      <c r="E117" s="10">
        <f>SUM(E118:E119)</f>
        <v>1</v>
      </c>
      <c r="F117" s="25">
        <f>SUM(F118:F119)</f>
        <v>0</v>
      </c>
      <c r="G117" s="18">
        <f t="shared" ref="G117:G119" si="184">H117+I117</f>
        <v>2</v>
      </c>
      <c r="H117" s="10">
        <f>SUM(H118:H119)</f>
        <v>1</v>
      </c>
      <c r="I117" s="14">
        <f>SUM(I118:I119)</f>
        <v>1</v>
      </c>
      <c r="J117" s="24">
        <f t="shared" ref="J117:J119" si="185">K117+L117</f>
        <v>1</v>
      </c>
      <c r="K117" s="10">
        <f>SUM(K118:K119)</f>
        <v>1</v>
      </c>
      <c r="L117" s="25">
        <f>SUM(L118:L119)</f>
        <v>0</v>
      </c>
      <c r="M117" s="18">
        <f t="shared" ref="M117:M119" si="186">N117+O117</f>
        <v>0</v>
      </c>
      <c r="N117" s="10">
        <f>SUM(N118:N119)</f>
        <v>0</v>
      </c>
      <c r="O117" s="11">
        <f>O119</f>
        <v>0</v>
      </c>
    </row>
    <row r="118" spans="1:15" ht="19.5" thickTop="1" x14ac:dyDescent="0.4">
      <c r="A118" s="39"/>
      <c r="B118" s="37" t="s">
        <v>57</v>
      </c>
      <c r="C118" s="52">
        <f t="shared" ref="C118" si="187">D118+G118+J118+M118</f>
        <v>3</v>
      </c>
      <c r="D118" s="45">
        <f>E118+F118</f>
        <v>1</v>
      </c>
      <c r="E118" s="2">
        <v>1</v>
      </c>
      <c r="F118" s="29"/>
      <c r="G118" s="20">
        <f t="shared" si="184"/>
        <v>2</v>
      </c>
      <c r="H118" s="2">
        <v>1</v>
      </c>
      <c r="I118" s="16">
        <v>1</v>
      </c>
      <c r="J118" s="28">
        <f t="shared" si="185"/>
        <v>0</v>
      </c>
      <c r="K118" s="2"/>
      <c r="L118" s="29"/>
      <c r="M118" s="20">
        <f t="shared" si="186"/>
        <v>0</v>
      </c>
      <c r="N118" s="2"/>
      <c r="O118" s="3"/>
    </row>
    <row r="119" spans="1:15" ht="19.5" thickBot="1" x14ac:dyDescent="0.45">
      <c r="A119" s="40"/>
      <c r="B119" s="55" t="s">
        <v>58</v>
      </c>
      <c r="C119" s="56">
        <f t="shared" si="20"/>
        <v>1</v>
      </c>
      <c r="D119" s="57">
        <f t="shared" si="183"/>
        <v>0</v>
      </c>
      <c r="E119" s="58"/>
      <c r="F119" s="59"/>
      <c r="G119" s="60">
        <f t="shared" si="184"/>
        <v>0</v>
      </c>
      <c r="H119" s="58"/>
      <c r="I119" s="61"/>
      <c r="J119" s="62">
        <f t="shared" si="185"/>
        <v>1</v>
      </c>
      <c r="K119" s="58">
        <v>1</v>
      </c>
      <c r="L119" s="59"/>
      <c r="M119" s="60">
        <f t="shared" si="186"/>
        <v>0</v>
      </c>
      <c r="N119" s="58"/>
      <c r="O119" s="63"/>
    </row>
    <row r="120" spans="1:15" ht="20.25" thickTop="1" thickBot="1" x14ac:dyDescent="0.45">
      <c r="A120" s="104" t="s">
        <v>37</v>
      </c>
      <c r="B120" s="105"/>
      <c r="C120" s="50">
        <f t="shared" si="20"/>
        <v>2</v>
      </c>
      <c r="D120" s="43">
        <f t="shared" si="112"/>
        <v>1</v>
      </c>
      <c r="E120" s="10">
        <f t="shared" ref="E120:F120" si="188">SUM(E121:E122)</f>
        <v>1</v>
      </c>
      <c r="F120" s="25">
        <f t="shared" si="188"/>
        <v>0</v>
      </c>
      <c r="G120" s="18">
        <f t="shared" si="113"/>
        <v>1</v>
      </c>
      <c r="H120" s="10">
        <f t="shared" ref="H120:I120" si="189">SUM(H121:H122)</f>
        <v>0</v>
      </c>
      <c r="I120" s="14">
        <f t="shared" si="189"/>
        <v>1</v>
      </c>
      <c r="J120" s="24">
        <f t="shared" si="24"/>
        <v>0</v>
      </c>
      <c r="K120" s="10">
        <f t="shared" ref="K120:L120" si="190">SUM(K121:K122)</f>
        <v>0</v>
      </c>
      <c r="L120" s="25">
        <f t="shared" si="190"/>
        <v>0</v>
      </c>
      <c r="M120" s="18">
        <f t="shared" si="114"/>
        <v>0</v>
      </c>
      <c r="N120" s="10">
        <f>SUM(N121:N122)</f>
        <v>0</v>
      </c>
      <c r="O120" s="11">
        <f>O122</f>
        <v>0</v>
      </c>
    </row>
    <row r="121" spans="1:15" ht="19.5" thickTop="1" x14ac:dyDescent="0.4">
      <c r="A121" s="39"/>
      <c r="B121" s="81" t="s">
        <v>38</v>
      </c>
      <c r="C121" s="49">
        <f t="shared" ref="C121" si="191">D121+G121+J121+M121</f>
        <v>1</v>
      </c>
      <c r="D121" s="74">
        <f t="shared" ref="D121" si="192">E121+F121</f>
        <v>1</v>
      </c>
      <c r="E121" s="75">
        <v>1</v>
      </c>
      <c r="F121" s="76">
        <f>SUM(F122:F125)</f>
        <v>0</v>
      </c>
      <c r="G121" s="77">
        <f t="shared" ref="G121" si="193">H121+I121</f>
        <v>0</v>
      </c>
      <c r="H121" s="75"/>
      <c r="I121" s="78"/>
      <c r="J121" s="79">
        <f t="shared" ref="J121" si="194">K121+L121</f>
        <v>0</v>
      </c>
      <c r="K121" s="75"/>
      <c r="L121" s="76"/>
      <c r="M121" s="77">
        <f t="shared" ref="M121" si="195">N121+O121</f>
        <v>0</v>
      </c>
      <c r="N121" s="75"/>
      <c r="O121" s="80"/>
    </row>
    <row r="122" spans="1:15" ht="19.5" thickBot="1" x14ac:dyDescent="0.45">
      <c r="A122" s="40"/>
      <c r="B122" s="82" t="s">
        <v>59</v>
      </c>
      <c r="C122" s="83">
        <f t="shared" si="20"/>
        <v>1</v>
      </c>
      <c r="D122" s="84">
        <f t="shared" si="112"/>
        <v>0</v>
      </c>
      <c r="E122" s="85"/>
      <c r="F122" s="86"/>
      <c r="G122" s="87">
        <f t="shared" si="113"/>
        <v>1</v>
      </c>
      <c r="H122" s="85"/>
      <c r="I122" s="88">
        <v>1</v>
      </c>
      <c r="J122" s="89">
        <f t="shared" si="24"/>
        <v>0</v>
      </c>
      <c r="K122" s="85"/>
      <c r="L122" s="86"/>
      <c r="M122" s="87">
        <f t="shared" si="114"/>
        <v>0</v>
      </c>
      <c r="N122" s="85"/>
      <c r="O122" s="90"/>
    </row>
    <row r="123" spans="1:15" ht="20.25" thickTop="1" thickBot="1" x14ac:dyDescent="0.45">
      <c r="A123" s="115" t="s">
        <v>154</v>
      </c>
      <c r="B123" s="116"/>
      <c r="C123" s="50">
        <f>D123+G123+J123+M123</f>
        <v>1</v>
      </c>
      <c r="D123" s="43">
        <f t="shared" si="112"/>
        <v>0</v>
      </c>
      <c r="E123" s="10">
        <f>SUM(E124:E124)</f>
        <v>0</v>
      </c>
      <c r="F123" s="14">
        <f t="shared" ref="F123" si="196">SUM(F124:F124)</f>
        <v>0</v>
      </c>
      <c r="G123" s="18">
        <f t="shared" si="113"/>
        <v>0</v>
      </c>
      <c r="H123" s="10">
        <f t="shared" ref="H123:I123" si="197">SUM(H124:H124)</f>
        <v>0</v>
      </c>
      <c r="I123" s="14">
        <f t="shared" si="197"/>
        <v>0</v>
      </c>
      <c r="J123" s="24">
        <f t="shared" ref="J123:J124" si="198">K123+L123</f>
        <v>1</v>
      </c>
      <c r="K123" s="10">
        <f t="shared" ref="K123:L123" si="199">SUM(K124:K124)</f>
        <v>1</v>
      </c>
      <c r="L123" s="117">
        <f t="shared" si="199"/>
        <v>0</v>
      </c>
      <c r="M123" s="18">
        <f t="shared" si="114"/>
        <v>0</v>
      </c>
      <c r="N123" s="10">
        <f t="shared" ref="N123:O123" si="200">SUM(N124:N124)</f>
        <v>0</v>
      </c>
      <c r="O123" s="11">
        <f t="shared" si="200"/>
        <v>0</v>
      </c>
    </row>
    <row r="124" spans="1:15" ht="20.25" thickTop="1" thickBot="1" x14ac:dyDescent="0.45">
      <c r="A124" s="40"/>
      <c r="B124" s="55" t="s">
        <v>155</v>
      </c>
      <c r="C124" s="56">
        <f>D124+G124+J124+M124</f>
        <v>1</v>
      </c>
      <c r="D124" s="57">
        <f t="shared" si="112"/>
        <v>0</v>
      </c>
      <c r="E124" s="58"/>
      <c r="F124" s="61"/>
      <c r="G124" s="60">
        <f t="shared" si="113"/>
        <v>0</v>
      </c>
      <c r="H124" s="58"/>
      <c r="I124" s="61"/>
      <c r="J124" s="62">
        <f t="shared" si="198"/>
        <v>1</v>
      </c>
      <c r="K124" s="58">
        <v>1</v>
      </c>
      <c r="L124" s="118"/>
      <c r="M124" s="60">
        <f t="shared" si="114"/>
        <v>0</v>
      </c>
      <c r="N124" s="58"/>
      <c r="O124" s="63"/>
    </row>
    <row r="125" spans="1:15" ht="36" customHeight="1" thickTop="1" x14ac:dyDescent="0.4">
      <c r="A125" s="103" t="s">
        <v>156</v>
      </c>
      <c r="B125" s="103"/>
      <c r="C125" s="103"/>
      <c r="D125" s="103"/>
      <c r="E125" s="103"/>
      <c r="F125" s="103"/>
      <c r="G125" s="103"/>
      <c r="H125" s="103"/>
      <c r="I125" s="103"/>
      <c r="J125" s="103"/>
      <c r="K125" s="103"/>
      <c r="L125" s="103"/>
      <c r="M125" s="103"/>
      <c r="N125" s="103"/>
      <c r="O125" s="103"/>
    </row>
    <row r="126" spans="1:15" ht="36" customHeight="1" x14ac:dyDescent="0.4">
      <c r="A126" s="103" t="s">
        <v>24</v>
      </c>
      <c r="B126" s="103"/>
      <c r="C126" s="103"/>
      <c r="D126" s="103"/>
      <c r="E126" s="103"/>
      <c r="F126" s="103"/>
      <c r="G126" s="103"/>
      <c r="H126" s="103"/>
      <c r="I126" s="103"/>
      <c r="J126" s="103"/>
      <c r="K126" s="103"/>
      <c r="L126" s="103"/>
      <c r="M126" s="103"/>
      <c r="N126" s="103"/>
      <c r="O126" s="103"/>
    </row>
    <row r="127" spans="1:15" ht="41.25" customHeight="1" x14ac:dyDescent="0.4">
      <c r="A127" s="103" t="s">
        <v>52</v>
      </c>
      <c r="B127" s="103"/>
      <c r="C127" s="103"/>
      <c r="D127" s="103"/>
      <c r="E127" s="103"/>
      <c r="F127" s="103"/>
      <c r="G127" s="103"/>
      <c r="H127" s="103"/>
      <c r="I127" s="103"/>
      <c r="J127" s="103"/>
      <c r="K127" s="103"/>
      <c r="L127" s="103"/>
      <c r="M127" s="103"/>
      <c r="N127" s="103"/>
      <c r="O127" s="103"/>
    </row>
    <row r="128" spans="1:15" ht="54.75" customHeight="1" x14ac:dyDescent="0.4">
      <c r="A128" s="103" t="s">
        <v>67</v>
      </c>
      <c r="B128" s="103"/>
      <c r="C128" s="103"/>
      <c r="D128" s="103"/>
      <c r="E128" s="103"/>
      <c r="F128" s="103"/>
      <c r="G128" s="103"/>
      <c r="H128" s="103"/>
      <c r="I128" s="103"/>
      <c r="J128" s="103"/>
      <c r="K128" s="103"/>
      <c r="L128" s="103"/>
      <c r="M128" s="103"/>
      <c r="N128" s="103"/>
      <c r="O128" s="103"/>
    </row>
    <row r="129" spans="1:15" ht="84" customHeight="1" x14ac:dyDescent="0.4">
      <c r="A129" s="103" t="s">
        <v>92</v>
      </c>
      <c r="B129" s="103"/>
      <c r="C129" s="103"/>
      <c r="D129" s="103"/>
      <c r="E129" s="103"/>
      <c r="F129" s="103"/>
      <c r="G129" s="103"/>
      <c r="H129" s="103"/>
      <c r="I129" s="103"/>
      <c r="J129" s="103"/>
      <c r="K129" s="103"/>
      <c r="L129" s="103"/>
      <c r="M129" s="103"/>
      <c r="N129" s="103"/>
      <c r="O129" s="103"/>
    </row>
    <row r="130" spans="1:15" ht="42" customHeight="1" x14ac:dyDescent="0.4">
      <c r="A130" s="103" t="s">
        <v>68</v>
      </c>
      <c r="B130" s="103"/>
      <c r="C130" s="103"/>
      <c r="D130" s="103"/>
      <c r="E130" s="103"/>
      <c r="F130" s="103"/>
      <c r="G130" s="103"/>
      <c r="H130" s="103"/>
      <c r="I130" s="103"/>
      <c r="J130" s="103"/>
      <c r="K130" s="103"/>
      <c r="L130" s="103"/>
      <c r="M130" s="103"/>
      <c r="N130" s="103"/>
      <c r="O130" s="103"/>
    </row>
  </sheetData>
  <mergeCells count="33">
    <mergeCell ref="A123:B123"/>
    <mergeCell ref="A129:O129"/>
    <mergeCell ref="A130:O130"/>
    <mergeCell ref="A106:B106"/>
    <mergeCell ref="A115:B115"/>
    <mergeCell ref="A2:O2"/>
    <mergeCell ref="A3:O3"/>
    <mergeCell ref="J4:L4"/>
    <mergeCell ref="D4:F4"/>
    <mergeCell ref="G4:I4"/>
    <mergeCell ref="M4:O4"/>
    <mergeCell ref="A8:B8"/>
    <mergeCell ref="A29:B29"/>
    <mergeCell ref="A128:O128"/>
    <mergeCell ref="A14:B14"/>
    <mergeCell ref="A120:B120"/>
    <mergeCell ref="A22:B22"/>
    <mergeCell ref="A4:B7"/>
    <mergeCell ref="A125:O125"/>
    <mergeCell ref="A126:O126"/>
    <mergeCell ref="A127:O127"/>
    <mergeCell ref="A89:B89"/>
    <mergeCell ref="A41:B41"/>
    <mergeCell ref="A53:B53"/>
    <mergeCell ref="A63:B63"/>
    <mergeCell ref="A68:B68"/>
    <mergeCell ref="A117:B117"/>
    <mergeCell ref="A36:B36"/>
    <mergeCell ref="A113:B113"/>
    <mergeCell ref="A34:B34"/>
    <mergeCell ref="A100:B100"/>
    <mergeCell ref="A104:B104"/>
    <mergeCell ref="A108:B108"/>
  </mergeCells>
  <phoneticPr fontI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9E3F-8676-4206-BACB-91381FB12C1B}">
  <sheetPr>
    <pageSetUpPr fitToPage="1"/>
  </sheetPr>
  <dimension ref="A1:O75"/>
  <sheetViews>
    <sheetView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1" width="7.5" bestFit="1" customWidth="1"/>
    <col min="12" max="12" width="6.5" bestFit="1" customWidth="1"/>
    <col min="13" max="13" width="6.5" style="1" bestFit="1" customWidth="1"/>
    <col min="14" max="15" width="6.5" bestFit="1" customWidth="1"/>
  </cols>
  <sheetData>
    <row r="1" spans="1:15" x14ac:dyDescent="0.4">
      <c r="A1" s="96" t="s">
        <v>23</v>
      </c>
      <c r="C1" s="1">
        <f>C8+C13+C17+C19+C23+C25+C28+C34+C37+C39+C50+C56+C59+C62+C64+C66+C68</f>
        <v>59</v>
      </c>
      <c r="D1" s="1">
        <f t="shared" ref="D1:O1" si="0">D8+D13+D17+D19+D23+D25+D28+D34+D37+D39+D50+D56+D59+D62+D64+D66+D68</f>
        <v>20</v>
      </c>
      <c r="E1" s="1">
        <f t="shared" si="0"/>
        <v>18</v>
      </c>
      <c r="F1" s="1">
        <f t="shared" si="0"/>
        <v>2</v>
      </c>
      <c r="G1" s="1">
        <f t="shared" si="0"/>
        <v>30</v>
      </c>
      <c r="H1" s="1">
        <f>H8+H13+H17+H19+H23+H25+H28+H34+H37+H39+H50+H56+H59+H62+H64+H66+H68</f>
        <v>26</v>
      </c>
      <c r="I1" s="1">
        <f t="shared" si="0"/>
        <v>4</v>
      </c>
      <c r="J1" s="1">
        <f t="shared" si="0"/>
        <v>8</v>
      </c>
      <c r="K1" s="1">
        <f t="shared" si="0"/>
        <v>8</v>
      </c>
      <c r="L1">
        <f t="shared" si="0"/>
        <v>0</v>
      </c>
      <c r="M1">
        <f t="shared" si="0"/>
        <v>1</v>
      </c>
      <c r="N1">
        <f t="shared" si="0"/>
        <v>0</v>
      </c>
      <c r="O1">
        <f t="shared" si="0"/>
        <v>1</v>
      </c>
    </row>
    <row r="2" spans="1:15" ht="47.25" customHeight="1" x14ac:dyDescent="0.4">
      <c r="A2" s="106" t="s">
        <v>157</v>
      </c>
      <c r="B2" s="106"/>
      <c r="C2" s="106"/>
      <c r="D2" s="106"/>
      <c r="E2" s="106"/>
      <c r="F2" s="106"/>
      <c r="G2" s="106"/>
      <c r="H2" s="106"/>
      <c r="I2" s="106"/>
      <c r="J2" s="106"/>
      <c r="K2" s="106"/>
      <c r="L2" s="106"/>
      <c r="M2" s="106"/>
      <c r="N2" s="106"/>
      <c r="O2" s="106"/>
    </row>
    <row r="3" spans="1:15" ht="19.5" thickBot="1" x14ac:dyDescent="0.45">
      <c r="A3" s="107" t="s">
        <v>28</v>
      </c>
      <c r="B3" s="107"/>
      <c r="C3" s="107"/>
      <c r="D3" s="107"/>
      <c r="E3" s="107"/>
      <c r="F3" s="107"/>
      <c r="G3" s="107"/>
      <c r="H3" s="107"/>
      <c r="I3" s="107"/>
      <c r="J3" s="107"/>
      <c r="K3" s="107"/>
      <c r="L3" s="107"/>
      <c r="M3" s="107"/>
      <c r="N3" s="107"/>
      <c r="O3" s="107"/>
    </row>
    <row r="4" spans="1:15" ht="19.5" thickTop="1" x14ac:dyDescent="0.4">
      <c r="A4" s="97" t="s">
        <v>6</v>
      </c>
      <c r="B4" s="98"/>
      <c r="C4" s="47" t="s">
        <v>0</v>
      </c>
      <c r="D4" s="110" t="s">
        <v>1</v>
      </c>
      <c r="E4" s="111"/>
      <c r="F4" s="112"/>
      <c r="G4" s="113" t="s">
        <v>2</v>
      </c>
      <c r="H4" s="113"/>
      <c r="I4" s="113"/>
      <c r="J4" s="108" t="s">
        <v>3</v>
      </c>
      <c r="K4" s="109"/>
      <c r="L4" s="109"/>
      <c r="M4" s="111" t="s">
        <v>27</v>
      </c>
      <c r="N4" s="111"/>
      <c r="O4" s="114"/>
    </row>
    <row r="5" spans="1:15" x14ac:dyDescent="0.4">
      <c r="A5" s="99"/>
      <c r="B5" s="100"/>
      <c r="C5" s="48"/>
      <c r="D5" s="41"/>
      <c r="E5" s="6" t="s">
        <v>4</v>
      </c>
      <c r="F5" s="21" t="s">
        <v>5</v>
      </c>
      <c r="G5" s="54"/>
      <c r="H5" s="6" t="s">
        <v>4</v>
      </c>
      <c r="I5" s="12" t="s">
        <v>5</v>
      </c>
      <c r="J5" s="54"/>
      <c r="K5" s="6" t="s">
        <v>4</v>
      </c>
      <c r="L5" s="21" t="s">
        <v>5</v>
      </c>
      <c r="M5" s="54"/>
      <c r="N5" s="6" t="s">
        <v>4</v>
      </c>
      <c r="O5" s="7" t="s">
        <v>5</v>
      </c>
    </row>
    <row r="6" spans="1:15" ht="19.5" thickBot="1" x14ac:dyDescent="0.45">
      <c r="A6" s="99"/>
      <c r="B6" s="100"/>
      <c r="C6" s="49">
        <f>D6+G6+J6+M6</f>
        <v>59</v>
      </c>
      <c r="D6" s="42">
        <f>E6+F6</f>
        <v>20</v>
      </c>
      <c r="E6" s="31">
        <v>18</v>
      </c>
      <c r="F6" s="34">
        <v>2</v>
      </c>
      <c r="G6" s="17">
        <f>H6+I6</f>
        <v>30</v>
      </c>
      <c r="H6" s="8">
        <v>26</v>
      </c>
      <c r="I6" s="13">
        <v>4</v>
      </c>
      <c r="J6" s="22">
        <f>K6+L6</f>
        <v>8</v>
      </c>
      <c r="K6" s="8">
        <v>8</v>
      </c>
      <c r="L6" s="23">
        <v>0</v>
      </c>
      <c r="M6" s="17">
        <f>N6+O6</f>
        <v>1</v>
      </c>
      <c r="N6" s="8">
        <v>0</v>
      </c>
      <c r="O6" s="9">
        <v>1</v>
      </c>
    </row>
    <row r="7" spans="1:15" ht="20.25" thickTop="1" thickBot="1" x14ac:dyDescent="0.45">
      <c r="A7" s="101"/>
      <c r="B7" s="102"/>
      <c r="C7" s="64">
        <f>C6/C6</f>
        <v>1</v>
      </c>
      <c r="D7" s="65">
        <f>D6/$C$6</f>
        <v>0.33898305084745761</v>
      </c>
      <c r="E7" s="66">
        <f t="shared" ref="E7:O7" si="1">E6/$C$6</f>
        <v>0.30508474576271188</v>
      </c>
      <c r="F7" s="67">
        <f t="shared" si="1"/>
        <v>3.3898305084745763E-2</v>
      </c>
      <c r="G7" s="68">
        <f t="shared" si="1"/>
        <v>0.50847457627118642</v>
      </c>
      <c r="H7" s="69">
        <f t="shared" si="1"/>
        <v>0.44067796610169491</v>
      </c>
      <c r="I7" s="70">
        <f t="shared" si="1"/>
        <v>6.7796610169491525E-2</v>
      </c>
      <c r="J7" s="71">
        <f t="shared" si="1"/>
        <v>0.13559322033898305</v>
      </c>
      <c r="K7" s="69">
        <f>K6/$C$6</f>
        <v>0.13559322033898305</v>
      </c>
      <c r="L7" s="72">
        <f>L6/$C$6</f>
        <v>0</v>
      </c>
      <c r="M7" s="68">
        <f t="shared" si="1"/>
        <v>1.6949152542372881E-2</v>
      </c>
      <c r="N7" s="69">
        <f t="shared" si="1"/>
        <v>0</v>
      </c>
      <c r="O7" s="73">
        <f t="shared" si="1"/>
        <v>1.6949152542372881E-2</v>
      </c>
    </row>
    <row r="8" spans="1:15" ht="20.25" thickTop="1" thickBot="1" x14ac:dyDescent="0.45">
      <c r="A8" s="104" t="s">
        <v>53</v>
      </c>
      <c r="B8" s="105"/>
      <c r="C8" s="50">
        <f t="shared" ref="C8:C56" si="2">D8+G8+J8+M8</f>
        <v>4</v>
      </c>
      <c r="D8" s="43">
        <f>E8+F8</f>
        <v>2</v>
      </c>
      <c r="E8" s="10">
        <f>SUM(E9:E12)</f>
        <v>2</v>
      </c>
      <c r="F8" s="25">
        <f>SUM(F9:F12)</f>
        <v>0</v>
      </c>
      <c r="G8" s="18">
        <f t="shared" ref="G8:G56" si="3">H8+I8</f>
        <v>2</v>
      </c>
      <c r="H8" s="10">
        <f>SUM(H9:H12)</f>
        <v>2</v>
      </c>
      <c r="I8" s="14">
        <f>SUM(I9:I12)</f>
        <v>0</v>
      </c>
      <c r="J8" s="24">
        <f t="shared" ref="J8:J12" si="4">K8+L8</f>
        <v>0</v>
      </c>
      <c r="K8" s="10">
        <f>SUM(K9:K12)</f>
        <v>0</v>
      </c>
      <c r="L8" s="25">
        <f>SUM(L9:L12)</f>
        <v>0</v>
      </c>
      <c r="M8" s="18">
        <f t="shared" ref="M8:M56" si="5">N8+O8</f>
        <v>0</v>
      </c>
      <c r="N8" s="10">
        <f>SUM(N9:N12)</f>
        <v>0</v>
      </c>
      <c r="O8" s="11">
        <f>SUM(O9:O12)</f>
        <v>0</v>
      </c>
    </row>
    <row r="9" spans="1:15" ht="19.5" thickTop="1" x14ac:dyDescent="0.4">
      <c r="A9" s="39"/>
      <c r="B9" t="s">
        <v>62</v>
      </c>
      <c r="C9" s="52">
        <f t="shared" si="2"/>
        <v>1</v>
      </c>
      <c r="D9" s="45">
        <f t="shared" ref="D9:D57" si="6">E9+F9</f>
        <v>0</v>
      </c>
      <c r="E9" s="2"/>
      <c r="F9" s="29"/>
      <c r="G9" s="20">
        <f t="shared" si="3"/>
        <v>1</v>
      </c>
      <c r="H9" s="2">
        <v>1</v>
      </c>
      <c r="I9" s="16"/>
      <c r="J9" s="28">
        <f t="shared" si="4"/>
        <v>0</v>
      </c>
      <c r="K9" s="2"/>
      <c r="L9" s="29"/>
      <c r="M9" s="20">
        <f t="shared" si="5"/>
        <v>0</v>
      </c>
      <c r="N9" s="2"/>
      <c r="O9" s="3"/>
    </row>
    <row r="10" spans="1:15" x14ac:dyDescent="0.4">
      <c r="A10" s="39"/>
      <c r="B10" s="93" t="s">
        <v>71</v>
      </c>
      <c r="C10" s="52">
        <f t="shared" si="2"/>
        <v>1</v>
      </c>
      <c r="D10" s="45">
        <f t="shared" si="6"/>
        <v>0</v>
      </c>
      <c r="E10" s="2"/>
      <c r="F10" s="29"/>
      <c r="G10" s="20">
        <f t="shared" si="3"/>
        <v>1</v>
      </c>
      <c r="H10" s="2">
        <v>1</v>
      </c>
      <c r="I10" s="16"/>
      <c r="J10" s="28">
        <f t="shared" si="4"/>
        <v>0</v>
      </c>
      <c r="K10" s="2"/>
      <c r="L10" s="29"/>
      <c r="M10" s="20">
        <f t="shared" si="5"/>
        <v>0</v>
      </c>
      <c r="N10" s="2"/>
      <c r="O10" s="3"/>
    </row>
    <row r="11" spans="1:15" x14ac:dyDescent="0.4">
      <c r="A11" s="39"/>
      <c r="B11" s="37" t="s">
        <v>72</v>
      </c>
      <c r="C11" s="52">
        <f t="shared" si="2"/>
        <v>1</v>
      </c>
      <c r="D11" s="45">
        <f t="shared" si="6"/>
        <v>1</v>
      </c>
      <c r="E11" s="2">
        <v>1</v>
      </c>
      <c r="F11" s="29"/>
      <c r="G11" s="20">
        <f t="shared" si="3"/>
        <v>0</v>
      </c>
      <c r="H11" s="2"/>
      <c r="I11" s="16"/>
      <c r="J11" s="28">
        <f t="shared" si="4"/>
        <v>0</v>
      </c>
      <c r="K11" s="2"/>
      <c r="L11" s="29"/>
      <c r="M11" s="20">
        <f t="shared" si="5"/>
        <v>0</v>
      </c>
      <c r="N11" s="2"/>
      <c r="O11" s="3"/>
    </row>
    <row r="12" spans="1:15" ht="19.5" thickBot="1" x14ac:dyDescent="0.45">
      <c r="A12" s="39"/>
      <c r="B12" t="s">
        <v>69</v>
      </c>
      <c r="C12" s="52">
        <f t="shared" si="2"/>
        <v>1</v>
      </c>
      <c r="D12" s="45">
        <f t="shared" si="6"/>
        <v>1</v>
      </c>
      <c r="E12" s="2">
        <v>1</v>
      </c>
      <c r="F12" s="29"/>
      <c r="G12" s="20">
        <f t="shared" si="3"/>
        <v>0</v>
      </c>
      <c r="H12" s="2"/>
      <c r="I12" s="16"/>
      <c r="J12" s="28">
        <f t="shared" si="4"/>
        <v>0</v>
      </c>
      <c r="K12" s="2"/>
      <c r="L12" s="29"/>
      <c r="M12" s="20">
        <f t="shared" si="5"/>
        <v>0</v>
      </c>
      <c r="N12" s="2"/>
      <c r="O12" s="3"/>
    </row>
    <row r="13" spans="1:15" ht="20.25" thickTop="1" thickBot="1" x14ac:dyDescent="0.45">
      <c r="A13" s="104" t="s">
        <v>7</v>
      </c>
      <c r="B13" s="105"/>
      <c r="C13" s="50">
        <f t="shared" si="2"/>
        <v>6</v>
      </c>
      <c r="D13" s="43">
        <f t="shared" si="6"/>
        <v>3</v>
      </c>
      <c r="E13" s="10">
        <f>SUM(E14:E16)</f>
        <v>2</v>
      </c>
      <c r="F13" s="25">
        <f>SUM(F14:F16)</f>
        <v>1</v>
      </c>
      <c r="G13" s="18">
        <f t="shared" si="3"/>
        <v>3</v>
      </c>
      <c r="H13" s="10">
        <f>SUM(H14:H16)</f>
        <v>3</v>
      </c>
      <c r="I13" s="14">
        <f>SUM(I14:I16)</f>
        <v>0</v>
      </c>
      <c r="J13" s="24">
        <f>K13+L13</f>
        <v>0</v>
      </c>
      <c r="K13" s="10">
        <f>SUM(K14:K16)</f>
        <v>0</v>
      </c>
      <c r="L13" s="25">
        <f>SUM(L14:L16)</f>
        <v>0</v>
      </c>
      <c r="M13" s="18">
        <f t="shared" si="5"/>
        <v>0</v>
      </c>
      <c r="N13" s="10">
        <f>SUM(N14:N16)</f>
        <v>0</v>
      </c>
      <c r="O13" s="11">
        <f>SUM(O14:O16)</f>
        <v>0</v>
      </c>
    </row>
    <row r="14" spans="1:15" ht="19.5" thickTop="1" x14ac:dyDescent="0.4">
      <c r="A14" s="39"/>
      <c r="B14" s="36" t="s">
        <v>8</v>
      </c>
      <c r="C14" s="51">
        <f t="shared" si="2"/>
        <v>3</v>
      </c>
      <c r="D14" s="44">
        <f t="shared" si="6"/>
        <v>1</v>
      </c>
      <c r="E14" s="4">
        <v>1</v>
      </c>
      <c r="F14" s="27"/>
      <c r="G14" s="19">
        <f t="shared" si="3"/>
        <v>2</v>
      </c>
      <c r="H14" s="4">
        <v>2</v>
      </c>
      <c r="I14" s="15"/>
      <c r="J14" s="26">
        <f t="shared" ref="J14:J69" si="7">K14+L14</f>
        <v>0</v>
      </c>
      <c r="K14" s="4"/>
      <c r="L14" s="27"/>
      <c r="M14" s="19">
        <f t="shared" si="5"/>
        <v>0</v>
      </c>
      <c r="N14" s="4"/>
      <c r="O14" s="5"/>
    </row>
    <row r="15" spans="1:15" x14ac:dyDescent="0.4">
      <c r="A15" s="39"/>
      <c r="B15" s="37" t="s">
        <v>9</v>
      </c>
      <c r="C15" s="52">
        <f t="shared" si="2"/>
        <v>1</v>
      </c>
      <c r="D15" s="45">
        <f t="shared" si="6"/>
        <v>1</v>
      </c>
      <c r="E15" s="2"/>
      <c r="F15" s="29">
        <v>1</v>
      </c>
      <c r="G15" s="20">
        <f t="shared" si="3"/>
        <v>0</v>
      </c>
      <c r="H15" s="2"/>
      <c r="I15" s="16"/>
      <c r="J15" s="28">
        <f t="shared" si="7"/>
        <v>0</v>
      </c>
      <c r="K15" s="2"/>
      <c r="L15" s="29"/>
      <c r="M15" s="20">
        <f t="shared" si="5"/>
        <v>0</v>
      </c>
      <c r="N15" s="2"/>
      <c r="O15" s="3"/>
    </row>
    <row r="16" spans="1:15" ht="19.5" thickBot="1" x14ac:dyDescent="0.45">
      <c r="A16" s="39"/>
      <c r="B16" s="93" t="s">
        <v>74</v>
      </c>
      <c r="C16" s="52">
        <f t="shared" si="2"/>
        <v>2</v>
      </c>
      <c r="D16" s="45">
        <f t="shared" si="6"/>
        <v>1</v>
      </c>
      <c r="E16" s="2">
        <v>1</v>
      </c>
      <c r="F16" s="29"/>
      <c r="G16" s="20">
        <f t="shared" si="3"/>
        <v>1</v>
      </c>
      <c r="H16" s="2">
        <v>1</v>
      </c>
      <c r="I16" s="16"/>
      <c r="J16" s="28">
        <f t="shared" si="7"/>
        <v>0</v>
      </c>
      <c r="K16" s="2"/>
      <c r="L16" s="29"/>
      <c r="M16" s="20">
        <f t="shared" si="5"/>
        <v>0</v>
      </c>
      <c r="N16" s="2"/>
      <c r="O16" s="3"/>
    </row>
    <row r="17" spans="1:15" ht="20.25" thickTop="1" thickBot="1" x14ac:dyDescent="0.45">
      <c r="A17" s="104" t="s">
        <v>10</v>
      </c>
      <c r="B17" s="105"/>
      <c r="C17" s="50">
        <f t="shared" si="2"/>
        <v>1</v>
      </c>
      <c r="D17" s="43">
        <f t="shared" si="6"/>
        <v>0</v>
      </c>
      <c r="E17" s="10">
        <f>SUM(E18:E18)</f>
        <v>0</v>
      </c>
      <c r="F17" s="25">
        <f>SUM(F18:F18)</f>
        <v>0</v>
      </c>
      <c r="G17" s="18">
        <f t="shared" si="3"/>
        <v>1</v>
      </c>
      <c r="H17" s="10">
        <f>SUM(H18:H18)</f>
        <v>0</v>
      </c>
      <c r="I17" s="14">
        <f>SUM(I18:I18)</f>
        <v>1</v>
      </c>
      <c r="J17" s="24">
        <f t="shared" si="7"/>
        <v>0</v>
      </c>
      <c r="K17" s="10">
        <f>SUM(K18:K18)</f>
        <v>0</v>
      </c>
      <c r="L17" s="25">
        <f>SUM(L18:L18)</f>
        <v>0</v>
      </c>
      <c r="M17" s="18">
        <f t="shared" si="5"/>
        <v>0</v>
      </c>
      <c r="N17" s="10">
        <f>SUM(N18:N18)</f>
        <v>0</v>
      </c>
      <c r="O17" s="11">
        <f>SUM(O18:O18)</f>
        <v>0</v>
      </c>
    </row>
    <row r="18" spans="1:15" ht="20.25" thickTop="1" thickBot="1" x14ac:dyDescent="0.45">
      <c r="A18" s="39"/>
      <c r="B18" s="37" t="s">
        <v>63</v>
      </c>
      <c r="C18" s="52">
        <f t="shared" si="2"/>
        <v>1</v>
      </c>
      <c r="D18" s="45">
        <f t="shared" si="6"/>
        <v>0</v>
      </c>
      <c r="E18" s="2"/>
      <c r="F18" s="29"/>
      <c r="G18" s="20">
        <f t="shared" si="3"/>
        <v>1</v>
      </c>
      <c r="H18" s="2"/>
      <c r="I18" s="16">
        <v>1</v>
      </c>
      <c r="J18" s="28">
        <f t="shared" si="7"/>
        <v>0</v>
      </c>
      <c r="K18" s="2"/>
      <c r="L18" s="29"/>
      <c r="M18" s="20">
        <f t="shared" si="5"/>
        <v>0</v>
      </c>
      <c r="N18" s="2"/>
      <c r="O18" s="3"/>
    </row>
    <row r="19" spans="1:15" ht="20.25" thickTop="1" thickBot="1" x14ac:dyDescent="0.45">
      <c r="A19" s="104" t="s">
        <v>60</v>
      </c>
      <c r="B19" s="105"/>
      <c r="C19" s="50">
        <f t="shared" si="2"/>
        <v>3</v>
      </c>
      <c r="D19" s="43">
        <f t="shared" si="6"/>
        <v>1</v>
      </c>
      <c r="E19" s="10">
        <f>SUM(E20:E22)</f>
        <v>1</v>
      </c>
      <c r="F19" s="25">
        <f>SUM(F20:F22)</f>
        <v>0</v>
      </c>
      <c r="G19" s="18">
        <f t="shared" si="3"/>
        <v>2</v>
      </c>
      <c r="H19" s="10">
        <f>SUM(H20:H22)</f>
        <v>2</v>
      </c>
      <c r="I19" s="14">
        <f>SUM(I20:I22)</f>
        <v>0</v>
      </c>
      <c r="J19" s="24">
        <f t="shared" si="7"/>
        <v>0</v>
      </c>
      <c r="K19" s="10">
        <f>SUM(K20:K22)</f>
        <v>0</v>
      </c>
      <c r="L19" s="25">
        <f>SUM(L20:L22)</f>
        <v>0</v>
      </c>
      <c r="M19" s="18">
        <f t="shared" si="5"/>
        <v>0</v>
      </c>
      <c r="N19" s="10">
        <f>SUM(N20:N22)</f>
        <v>0</v>
      </c>
      <c r="O19" s="11">
        <f>SUM(O20:O22)</f>
        <v>0</v>
      </c>
    </row>
    <row r="20" spans="1:15" ht="19.5" thickTop="1" x14ac:dyDescent="0.4">
      <c r="A20" s="39"/>
      <c r="B20" s="93" t="s">
        <v>94</v>
      </c>
      <c r="C20" s="52">
        <f t="shared" si="2"/>
        <v>1</v>
      </c>
      <c r="D20" s="45">
        <f t="shared" si="6"/>
        <v>0</v>
      </c>
      <c r="E20" s="2"/>
      <c r="F20" s="29"/>
      <c r="G20" s="20">
        <f t="shared" si="3"/>
        <v>1</v>
      </c>
      <c r="H20" s="2">
        <v>1</v>
      </c>
      <c r="I20" s="16"/>
      <c r="J20" s="28">
        <f t="shared" si="7"/>
        <v>0</v>
      </c>
      <c r="K20" s="2"/>
      <c r="L20" s="29"/>
      <c r="M20" s="20">
        <f t="shared" si="5"/>
        <v>0</v>
      </c>
      <c r="N20" s="2"/>
      <c r="O20" s="3"/>
    </row>
    <row r="21" spans="1:15" x14ac:dyDescent="0.4">
      <c r="A21" s="39"/>
      <c r="B21" s="93" t="s">
        <v>77</v>
      </c>
      <c r="C21" s="52">
        <f t="shared" ref="C21" si="8">D21+G21+J21+M21</f>
        <v>1</v>
      </c>
      <c r="D21" s="45">
        <f t="shared" ref="D21" si="9">E21+F21</f>
        <v>0</v>
      </c>
      <c r="E21" s="2"/>
      <c r="F21" s="29"/>
      <c r="G21" s="20">
        <f t="shared" ref="G21" si="10">H21+I21</f>
        <v>1</v>
      </c>
      <c r="H21" s="2">
        <v>1</v>
      </c>
      <c r="I21" s="16"/>
      <c r="J21" s="28">
        <f t="shared" ref="J21" si="11">K21+L21</f>
        <v>0</v>
      </c>
      <c r="K21" s="2"/>
      <c r="L21" s="29"/>
      <c r="M21" s="20">
        <f t="shared" ref="M21" si="12">N21+O21</f>
        <v>0</v>
      </c>
      <c r="N21" s="2"/>
      <c r="O21" s="3"/>
    </row>
    <row r="22" spans="1:15" ht="19.5" thickBot="1" x14ac:dyDescent="0.45">
      <c r="A22" s="39"/>
      <c r="B22" s="93" t="s">
        <v>78</v>
      </c>
      <c r="C22" s="52">
        <f t="shared" si="2"/>
        <v>1</v>
      </c>
      <c r="D22" s="45">
        <f t="shared" si="6"/>
        <v>1</v>
      </c>
      <c r="E22" s="2">
        <v>1</v>
      </c>
      <c r="F22" s="29"/>
      <c r="G22" s="20">
        <f t="shared" si="3"/>
        <v>0</v>
      </c>
      <c r="H22" s="2"/>
      <c r="I22" s="16"/>
      <c r="J22" s="28">
        <f t="shared" si="7"/>
        <v>0</v>
      </c>
      <c r="K22" s="2"/>
      <c r="L22" s="29"/>
      <c r="M22" s="20">
        <f t="shared" si="5"/>
        <v>0</v>
      </c>
      <c r="N22" s="2"/>
      <c r="O22" s="3"/>
    </row>
    <row r="23" spans="1:15" ht="20.25" thickTop="1" thickBot="1" x14ac:dyDescent="0.45">
      <c r="A23" s="104" t="s">
        <v>79</v>
      </c>
      <c r="B23" s="105"/>
      <c r="C23" s="50">
        <f t="shared" si="2"/>
        <v>1</v>
      </c>
      <c r="D23" s="43">
        <f t="shared" si="6"/>
        <v>0</v>
      </c>
      <c r="E23" s="10">
        <f>E24</f>
        <v>0</v>
      </c>
      <c r="F23" s="25">
        <f>F24</f>
        <v>0</v>
      </c>
      <c r="G23" s="18">
        <f t="shared" si="3"/>
        <v>1</v>
      </c>
      <c r="H23" s="10">
        <f t="shared" ref="H23:I23" si="13">H24</f>
        <v>1</v>
      </c>
      <c r="I23" s="14">
        <f t="shared" si="13"/>
        <v>0</v>
      </c>
      <c r="J23" s="24">
        <f t="shared" si="7"/>
        <v>0</v>
      </c>
      <c r="K23" s="10">
        <f t="shared" ref="K23:L23" si="14">K24</f>
        <v>0</v>
      </c>
      <c r="L23" s="25">
        <f t="shared" si="14"/>
        <v>0</v>
      </c>
      <c r="M23" s="18">
        <f t="shared" si="5"/>
        <v>0</v>
      </c>
      <c r="N23" s="10">
        <f t="shared" ref="N23:O23" si="15">N24</f>
        <v>0</v>
      </c>
      <c r="O23" s="11">
        <f t="shared" si="15"/>
        <v>0</v>
      </c>
    </row>
    <row r="24" spans="1:15" ht="20.25" thickTop="1" thickBot="1" x14ac:dyDescent="0.45">
      <c r="A24" s="40"/>
      <c r="B24" s="55" t="s">
        <v>80</v>
      </c>
      <c r="C24" s="56">
        <f t="shared" si="2"/>
        <v>1</v>
      </c>
      <c r="D24" s="57">
        <f t="shared" si="6"/>
        <v>0</v>
      </c>
      <c r="E24" s="58"/>
      <c r="F24" s="59"/>
      <c r="G24" s="60">
        <f t="shared" si="3"/>
        <v>1</v>
      </c>
      <c r="H24" s="58">
        <v>1</v>
      </c>
      <c r="I24" s="61"/>
      <c r="J24" s="62">
        <f t="shared" si="7"/>
        <v>0</v>
      </c>
      <c r="K24" s="58"/>
      <c r="L24" s="59"/>
      <c r="M24" s="60">
        <f t="shared" si="5"/>
        <v>0</v>
      </c>
      <c r="N24" s="58"/>
      <c r="O24" s="63"/>
    </row>
    <row r="25" spans="1:15" ht="20.25" thickTop="1" thickBot="1" x14ac:dyDescent="0.45">
      <c r="A25" s="104" t="s">
        <v>42</v>
      </c>
      <c r="B25" s="105"/>
      <c r="C25" s="50">
        <f t="shared" si="2"/>
        <v>2</v>
      </c>
      <c r="D25" s="43">
        <f t="shared" si="6"/>
        <v>1</v>
      </c>
      <c r="E25" s="10">
        <f>SUM(E26:E27)</f>
        <v>1</v>
      </c>
      <c r="F25" s="25">
        <f>SUM(F26:F27)</f>
        <v>0</v>
      </c>
      <c r="G25" s="18">
        <f t="shared" si="3"/>
        <v>1</v>
      </c>
      <c r="H25" s="10">
        <f>SUM(H26:H27)</f>
        <v>1</v>
      </c>
      <c r="I25" s="14">
        <f>SUM(I26:I27)</f>
        <v>0</v>
      </c>
      <c r="J25" s="24">
        <f t="shared" si="7"/>
        <v>0</v>
      </c>
      <c r="K25" s="10">
        <f>SUM(K26:K27)</f>
        <v>0</v>
      </c>
      <c r="L25" s="25">
        <f>SUM(L26:L27)</f>
        <v>0</v>
      </c>
      <c r="M25" s="18">
        <f t="shared" si="5"/>
        <v>0</v>
      </c>
      <c r="N25" s="10">
        <f>SUM(N26:N27)</f>
        <v>0</v>
      </c>
      <c r="O25" s="11">
        <f>SUM(O26:O27)</f>
        <v>0</v>
      </c>
    </row>
    <row r="26" spans="1:15" ht="19.5" thickTop="1" x14ac:dyDescent="0.4">
      <c r="A26" s="39"/>
      <c r="B26" s="37" t="s">
        <v>81</v>
      </c>
      <c r="C26" s="52">
        <f t="shared" si="2"/>
        <v>1</v>
      </c>
      <c r="D26" s="45">
        <f t="shared" si="6"/>
        <v>0</v>
      </c>
      <c r="E26" s="2"/>
      <c r="F26" s="29"/>
      <c r="G26" s="20">
        <f t="shared" si="3"/>
        <v>1</v>
      </c>
      <c r="H26" s="2">
        <v>1</v>
      </c>
      <c r="I26" s="16"/>
      <c r="J26" s="28">
        <f t="shared" si="7"/>
        <v>0</v>
      </c>
      <c r="K26" s="2"/>
      <c r="L26" s="29"/>
      <c r="M26" s="20">
        <f t="shared" si="5"/>
        <v>0</v>
      </c>
      <c r="N26" s="2"/>
      <c r="O26" s="3"/>
    </row>
    <row r="27" spans="1:15" ht="19.5" thickBot="1" x14ac:dyDescent="0.45">
      <c r="A27" s="39"/>
      <c r="B27" t="s">
        <v>82</v>
      </c>
      <c r="C27" s="52">
        <f t="shared" si="2"/>
        <v>1</v>
      </c>
      <c r="D27" s="45">
        <f t="shared" si="6"/>
        <v>1</v>
      </c>
      <c r="E27" s="2">
        <v>1</v>
      </c>
      <c r="F27" s="29"/>
      <c r="G27" s="20">
        <f t="shared" si="3"/>
        <v>0</v>
      </c>
      <c r="H27" s="2"/>
      <c r="I27" s="16"/>
      <c r="J27" s="28">
        <f t="shared" si="7"/>
        <v>0</v>
      </c>
      <c r="K27" s="2"/>
      <c r="L27" s="29"/>
      <c r="M27" s="20">
        <f t="shared" si="5"/>
        <v>0</v>
      </c>
      <c r="N27" s="2"/>
      <c r="O27" s="3"/>
    </row>
    <row r="28" spans="1:15" ht="20.25" thickTop="1" thickBot="1" x14ac:dyDescent="0.45">
      <c r="A28" s="104" t="s">
        <v>11</v>
      </c>
      <c r="B28" s="105"/>
      <c r="C28" s="50">
        <f t="shared" si="2"/>
        <v>7</v>
      </c>
      <c r="D28" s="43">
        <f t="shared" si="6"/>
        <v>3</v>
      </c>
      <c r="E28" s="10">
        <f>SUM(E29:E33)</f>
        <v>2</v>
      </c>
      <c r="F28" s="25">
        <f>SUM(F29:F33)</f>
        <v>1</v>
      </c>
      <c r="G28" s="18">
        <f t="shared" si="3"/>
        <v>4</v>
      </c>
      <c r="H28" s="10">
        <f>SUM(H29:H33)</f>
        <v>3</v>
      </c>
      <c r="I28" s="14">
        <f>SUM(I29:I33)</f>
        <v>1</v>
      </c>
      <c r="J28" s="24">
        <f t="shared" si="7"/>
        <v>0</v>
      </c>
      <c r="K28" s="10">
        <f>SUM(K29:K33)</f>
        <v>0</v>
      </c>
      <c r="L28" s="25">
        <f>SUM(L29:L33)</f>
        <v>0</v>
      </c>
      <c r="M28" s="18">
        <f t="shared" si="5"/>
        <v>0</v>
      </c>
      <c r="N28" s="10">
        <f>SUM(N29:N33)</f>
        <v>0</v>
      </c>
      <c r="O28" s="11">
        <f>SUM(O29:O33)</f>
        <v>0</v>
      </c>
    </row>
    <row r="29" spans="1:15" ht="19.5" thickTop="1" x14ac:dyDescent="0.4">
      <c r="A29" s="39"/>
      <c r="B29" s="37" t="s">
        <v>96</v>
      </c>
      <c r="C29" s="52">
        <f t="shared" ref="C29" si="16">D29+G29+J29+M29</f>
        <v>2</v>
      </c>
      <c r="D29" s="45">
        <f t="shared" ref="D29" si="17">E29+F29</f>
        <v>1</v>
      </c>
      <c r="E29" s="2">
        <v>1</v>
      </c>
      <c r="F29" s="29"/>
      <c r="G29" s="20">
        <f t="shared" ref="G29" si="18">H29+I29</f>
        <v>1</v>
      </c>
      <c r="H29" s="2">
        <v>1</v>
      </c>
      <c r="I29" s="16"/>
      <c r="J29" s="28">
        <f t="shared" ref="J29" si="19">K29+L29</f>
        <v>0</v>
      </c>
      <c r="K29" s="2"/>
      <c r="L29" s="29"/>
      <c r="M29" s="20">
        <f t="shared" ref="M29" si="20">N29+O29</f>
        <v>0</v>
      </c>
      <c r="N29" s="2"/>
      <c r="O29" s="3"/>
    </row>
    <row r="30" spans="1:15" x14ac:dyDescent="0.4">
      <c r="A30" s="39"/>
      <c r="B30" s="37" t="s">
        <v>43</v>
      </c>
      <c r="C30" s="52">
        <f t="shared" si="2"/>
        <v>2</v>
      </c>
      <c r="D30" s="45">
        <f t="shared" si="6"/>
        <v>1</v>
      </c>
      <c r="E30" s="2"/>
      <c r="F30" s="29">
        <v>1</v>
      </c>
      <c r="G30" s="20">
        <f t="shared" si="3"/>
        <v>1</v>
      </c>
      <c r="H30" s="2"/>
      <c r="I30" s="16">
        <v>1</v>
      </c>
      <c r="J30" s="28">
        <f t="shared" si="7"/>
        <v>0</v>
      </c>
      <c r="K30" s="2"/>
      <c r="L30" s="29"/>
      <c r="M30" s="20">
        <f t="shared" si="5"/>
        <v>0</v>
      </c>
      <c r="N30" s="2"/>
      <c r="O30" s="3"/>
    </row>
    <row r="31" spans="1:15" x14ac:dyDescent="0.4">
      <c r="A31" s="39"/>
      <c r="B31" s="37" t="s">
        <v>12</v>
      </c>
      <c r="C31" s="52">
        <f t="shared" si="2"/>
        <v>1</v>
      </c>
      <c r="D31" s="45">
        <f t="shared" si="6"/>
        <v>0</v>
      </c>
      <c r="E31" s="2"/>
      <c r="F31" s="29"/>
      <c r="G31" s="20">
        <f t="shared" si="3"/>
        <v>1</v>
      </c>
      <c r="H31" s="2">
        <v>1</v>
      </c>
      <c r="I31" s="16"/>
      <c r="J31" s="28">
        <f t="shared" si="7"/>
        <v>0</v>
      </c>
      <c r="K31" s="2"/>
      <c r="L31" s="29"/>
      <c r="M31" s="20">
        <f t="shared" si="5"/>
        <v>0</v>
      </c>
      <c r="N31" s="2"/>
      <c r="O31" s="3"/>
    </row>
    <row r="32" spans="1:15" x14ac:dyDescent="0.4">
      <c r="A32" s="39"/>
      <c r="B32" s="37" t="s">
        <v>31</v>
      </c>
      <c r="C32" s="52">
        <f t="shared" si="2"/>
        <v>1</v>
      </c>
      <c r="D32" s="45">
        <f t="shared" si="6"/>
        <v>0</v>
      </c>
      <c r="E32" s="2"/>
      <c r="F32" s="29"/>
      <c r="G32" s="20">
        <f t="shared" si="3"/>
        <v>1</v>
      </c>
      <c r="H32" s="2">
        <v>1</v>
      </c>
      <c r="I32" s="16"/>
      <c r="J32" s="28">
        <f t="shared" si="7"/>
        <v>0</v>
      </c>
      <c r="K32" s="2"/>
      <c r="L32" s="29"/>
      <c r="M32" s="20">
        <f t="shared" si="5"/>
        <v>0</v>
      </c>
      <c r="N32" s="2"/>
      <c r="O32" s="3"/>
    </row>
    <row r="33" spans="1:15" ht="19.5" thickBot="1" x14ac:dyDescent="0.45">
      <c r="A33" s="39"/>
      <c r="B33" s="37" t="s">
        <v>32</v>
      </c>
      <c r="C33" s="52">
        <f t="shared" si="2"/>
        <v>1</v>
      </c>
      <c r="D33" s="45">
        <f t="shared" si="6"/>
        <v>1</v>
      </c>
      <c r="E33" s="2">
        <v>1</v>
      </c>
      <c r="F33" s="29"/>
      <c r="G33" s="20">
        <f t="shared" si="3"/>
        <v>0</v>
      </c>
      <c r="H33" s="2"/>
      <c r="I33" s="16"/>
      <c r="J33" s="28">
        <f t="shared" si="7"/>
        <v>0</v>
      </c>
      <c r="K33" s="2"/>
      <c r="L33" s="29"/>
      <c r="M33" s="20">
        <f t="shared" si="5"/>
        <v>0</v>
      </c>
      <c r="N33" s="2"/>
      <c r="O33" s="3"/>
    </row>
    <row r="34" spans="1:15" ht="20.25" thickTop="1" thickBot="1" x14ac:dyDescent="0.45">
      <c r="A34" s="104" t="s">
        <v>22</v>
      </c>
      <c r="B34" s="105"/>
      <c r="C34" s="50">
        <f t="shared" si="2"/>
        <v>2</v>
      </c>
      <c r="D34" s="43">
        <f t="shared" si="6"/>
        <v>0</v>
      </c>
      <c r="E34" s="10">
        <f>SUM(E35:E36)</f>
        <v>0</v>
      </c>
      <c r="F34" s="25">
        <f>SUM(F35:F36)</f>
        <v>0</v>
      </c>
      <c r="G34" s="18">
        <f t="shared" si="3"/>
        <v>1</v>
      </c>
      <c r="H34" s="10">
        <f>SUM(H35:H36)</f>
        <v>0</v>
      </c>
      <c r="I34" s="14">
        <f>SUM(I35:I36)</f>
        <v>1</v>
      </c>
      <c r="J34" s="24">
        <f t="shared" si="7"/>
        <v>1</v>
      </c>
      <c r="K34" s="10">
        <f>SUM(K35:K36)</f>
        <v>1</v>
      </c>
      <c r="L34" s="25">
        <f>SUM(L35:L36)</f>
        <v>0</v>
      </c>
      <c r="M34" s="18">
        <f t="shared" si="5"/>
        <v>0</v>
      </c>
      <c r="N34" s="10">
        <f>SUM(N35:N36)</f>
        <v>0</v>
      </c>
      <c r="O34" s="11">
        <f>SUM(O35:O36)</f>
        <v>0</v>
      </c>
    </row>
    <row r="35" spans="1:15" ht="19.5" thickTop="1" x14ac:dyDescent="0.4">
      <c r="A35" s="39"/>
      <c r="B35" s="37" t="s">
        <v>33</v>
      </c>
      <c r="C35" s="52">
        <f t="shared" ref="C35:C36" si="21">D35+G35+J35+M35</f>
        <v>1</v>
      </c>
      <c r="D35" s="45">
        <f t="shared" ref="D35:D36" si="22">E35+F35</f>
        <v>0</v>
      </c>
      <c r="E35" s="2"/>
      <c r="F35" s="29"/>
      <c r="G35" s="20">
        <f t="shared" ref="G35:G36" si="23">H35+I35</f>
        <v>0</v>
      </c>
      <c r="H35" s="2"/>
      <c r="I35" s="16"/>
      <c r="J35" s="28">
        <f t="shared" ref="J35:J36" si="24">K35+L35</f>
        <v>1</v>
      </c>
      <c r="K35" s="2">
        <v>1</v>
      </c>
      <c r="L35" s="29"/>
      <c r="M35" s="20">
        <f t="shared" ref="M35:M36" si="25">N35+O35</f>
        <v>0</v>
      </c>
      <c r="N35" s="2"/>
      <c r="O35" s="3"/>
    </row>
    <row r="36" spans="1:15" ht="19.5" thickBot="1" x14ac:dyDescent="0.45">
      <c r="A36" s="39"/>
      <c r="B36" s="37" t="s">
        <v>98</v>
      </c>
      <c r="C36" s="52">
        <f t="shared" si="21"/>
        <v>1</v>
      </c>
      <c r="D36" s="45">
        <f t="shared" si="22"/>
        <v>0</v>
      </c>
      <c r="E36" s="2"/>
      <c r="F36" s="29"/>
      <c r="G36" s="20">
        <f t="shared" si="23"/>
        <v>1</v>
      </c>
      <c r="H36" s="2"/>
      <c r="I36" s="16">
        <v>1</v>
      </c>
      <c r="J36" s="28">
        <f t="shared" si="24"/>
        <v>0</v>
      </c>
      <c r="K36" s="2"/>
      <c r="L36" s="29"/>
      <c r="M36" s="20">
        <f t="shared" si="25"/>
        <v>0</v>
      </c>
      <c r="N36" s="2"/>
      <c r="O36" s="3"/>
    </row>
    <row r="37" spans="1:15" ht="20.25" thickTop="1" thickBot="1" x14ac:dyDescent="0.45">
      <c r="A37" s="104" t="s">
        <v>13</v>
      </c>
      <c r="B37" s="105"/>
      <c r="C37" s="50">
        <f t="shared" si="2"/>
        <v>1</v>
      </c>
      <c r="D37" s="43">
        <f t="shared" si="6"/>
        <v>0</v>
      </c>
      <c r="E37" s="10">
        <f>SUM(E38:E38)</f>
        <v>0</v>
      </c>
      <c r="F37" s="25">
        <f>SUM(F38:F38)</f>
        <v>0</v>
      </c>
      <c r="G37" s="18">
        <f t="shared" si="3"/>
        <v>0</v>
      </c>
      <c r="H37" s="10">
        <f>SUM(H38:H38)</f>
        <v>0</v>
      </c>
      <c r="I37" s="14">
        <f>SUM(I38:I38)</f>
        <v>0</v>
      </c>
      <c r="J37" s="24">
        <f t="shared" si="7"/>
        <v>1</v>
      </c>
      <c r="K37" s="10">
        <f>SUM(K38:K38)</f>
        <v>1</v>
      </c>
      <c r="L37" s="25">
        <f>SUM(L38:L38)</f>
        <v>0</v>
      </c>
      <c r="M37" s="18">
        <f t="shared" si="5"/>
        <v>0</v>
      </c>
      <c r="N37" s="10">
        <f>SUM(N38:N38)</f>
        <v>0</v>
      </c>
      <c r="O37" s="11">
        <f>SUM(O38:O38)</f>
        <v>0</v>
      </c>
    </row>
    <row r="38" spans="1:15" ht="20.25" thickTop="1" thickBot="1" x14ac:dyDescent="0.45">
      <c r="A38" s="39"/>
      <c r="B38" s="36" t="s">
        <v>25</v>
      </c>
      <c r="C38" s="51">
        <f t="shared" si="2"/>
        <v>1</v>
      </c>
      <c r="D38" s="44">
        <f t="shared" si="6"/>
        <v>0</v>
      </c>
      <c r="E38" s="4"/>
      <c r="F38" s="27"/>
      <c r="G38" s="19">
        <f t="shared" si="3"/>
        <v>0</v>
      </c>
      <c r="H38" s="4"/>
      <c r="I38" s="15"/>
      <c r="J38" s="26">
        <f t="shared" si="7"/>
        <v>1</v>
      </c>
      <c r="K38" s="4">
        <v>1</v>
      </c>
      <c r="L38" s="27"/>
      <c r="M38" s="19">
        <f t="shared" si="5"/>
        <v>0</v>
      </c>
      <c r="N38" s="4"/>
      <c r="O38" s="5"/>
    </row>
    <row r="39" spans="1:15" ht="20.25" thickTop="1" thickBot="1" x14ac:dyDescent="0.45">
      <c r="A39" s="104" t="s">
        <v>14</v>
      </c>
      <c r="B39" s="105"/>
      <c r="C39" s="50">
        <f t="shared" si="2"/>
        <v>14</v>
      </c>
      <c r="D39" s="43">
        <f t="shared" si="6"/>
        <v>4</v>
      </c>
      <c r="E39" s="10">
        <f>SUM(E40:E49)</f>
        <v>4</v>
      </c>
      <c r="F39" s="25">
        <f>SUM(F40:F49)</f>
        <v>0</v>
      </c>
      <c r="G39" s="18">
        <f t="shared" si="3"/>
        <v>7</v>
      </c>
      <c r="H39" s="10">
        <f>SUM(H40:H49)</f>
        <v>7</v>
      </c>
      <c r="I39" s="14">
        <f>SUM(I40:I49)</f>
        <v>0</v>
      </c>
      <c r="J39" s="24">
        <f t="shared" si="7"/>
        <v>3</v>
      </c>
      <c r="K39" s="10">
        <f>SUM(K40:K49)</f>
        <v>3</v>
      </c>
      <c r="L39" s="25">
        <f>SUM(L40:L49)</f>
        <v>0</v>
      </c>
      <c r="M39" s="18">
        <f t="shared" si="5"/>
        <v>0</v>
      </c>
      <c r="N39" s="10">
        <f>SUM(N40:N49)</f>
        <v>0</v>
      </c>
      <c r="O39" s="11">
        <f>SUM(O40:O49)</f>
        <v>0</v>
      </c>
    </row>
    <row r="40" spans="1:15" ht="19.5" thickTop="1" x14ac:dyDescent="0.4">
      <c r="A40" s="39"/>
      <c r="B40" s="36" t="s">
        <v>15</v>
      </c>
      <c r="C40" s="51">
        <f t="shared" si="2"/>
        <v>1</v>
      </c>
      <c r="D40" s="44">
        <f t="shared" si="6"/>
        <v>0</v>
      </c>
      <c r="E40" s="4"/>
      <c r="F40" s="27"/>
      <c r="G40" s="19">
        <f t="shared" si="3"/>
        <v>1</v>
      </c>
      <c r="H40" s="4">
        <v>1</v>
      </c>
      <c r="I40" s="15"/>
      <c r="J40" s="26">
        <f t="shared" si="7"/>
        <v>0</v>
      </c>
      <c r="K40" s="4"/>
      <c r="L40" s="27"/>
      <c r="M40" s="19">
        <f t="shared" si="5"/>
        <v>0</v>
      </c>
      <c r="N40" s="4"/>
      <c r="O40" s="5"/>
    </row>
    <row r="41" spans="1:15" x14ac:dyDescent="0.4">
      <c r="A41" s="39"/>
      <c r="B41" s="37" t="s">
        <v>29</v>
      </c>
      <c r="C41" s="52">
        <f t="shared" si="2"/>
        <v>1</v>
      </c>
      <c r="D41" s="44">
        <f t="shared" si="6"/>
        <v>0</v>
      </c>
      <c r="E41" s="2"/>
      <c r="F41" s="29"/>
      <c r="G41" s="20">
        <f t="shared" si="3"/>
        <v>0</v>
      </c>
      <c r="H41" s="2"/>
      <c r="I41" s="16"/>
      <c r="J41" s="28">
        <f t="shared" si="7"/>
        <v>1</v>
      </c>
      <c r="K41" s="2">
        <v>1</v>
      </c>
      <c r="L41" s="29"/>
      <c r="M41" s="20">
        <f t="shared" si="5"/>
        <v>0</v>
      </c>
      <c r="N41" s="2"/>
      <c r="O41" s="3"/>
    </row>
    <row r="42" spans="1:15" x14ac:dyDescent="0.4">
      <c r="A42" s="39"/>
      <c r="B42" s="37" t="s">
        <v>34</v>
      </c>
      <c r="C42" s="52">
        <f t="shared" si="2"/>
        <v>3</v>
      </c>
      <c r="D42" s="44">
        <f t="shared" si="6"/>
        <v>0</v>
      </c>
      <c r="E42" s="2"/>
      <c r="F42" s="29"/>
      <c r="G42" s="20">
        <f t="shared" si="3"/>
        <v>2</v>
      </c>
      <c r="H42" s="2">
        <v>2</v>
      </c>
      <c r="I42" s="16"/>
      <c r="J42" s="28">
        <f t="shared" si="7"/>
        <v>1</v>
      </c>
      <c r="K42" s="2">
        <v>1</v>
      </c>
      <c r="L42" s="29"/>
      <c r="M42" s="20">
        <f t="shared" si="5"/>
        <v>0</v>
      </c>
      <c r="N42" s="2"/>
      <c r="O42" s="3"/>
    </row>
    <row r="43" spans="1:15" x14ac:dyDescent="0.4">
      <c r="A43" s="39"/>
      <c r="B43" t="s">
        <v>65</v>
      </c>
      <c r="C43" s="52">
        <f t="shared" si="2"/>
        <v>1</v>
      </c>
      <c r="D43" s="44">
        <f t="shared" si="6"/>
        <v>1</v>
      </c>
      <c r="E43" s="2">
        <v>1</v>
      </c>
      <c r="F43" s="29"/>
      <c r="G43" s="20">
        <f t="shared" si="3"/>
        <v>0</v>
      </c>
      <c r="H43" s="2"/>
      <c r="I43" s="16"/>
      <c r="J43" s="28">
        <f t="shared" si="7"/>
        <v>0</v>
      </c>
      <c r="K43" s="2"/>
      <c r="L43" s="29"/>
      <c r="M43" s="20">
        <f t="shared" si="5"/>
        <v>0</v>
      </c>
      <c r="N43" s="2"/>
      <c r="O43" s="3"/>
    </row>
    <row r="44" spans="1:15" x14ac:dyDescent="0.4">
      <c r="A44" s="39"/>
      <c r="B44" s="37" t="s">
        <v>44</v>
      </c>
      <c r="C44" s="52">
        <f t="shared" si="2"/>
        <v>2</v>
      </c>
      <c r="D44" s="44">
        <f t="shared" si="6"/>
        <v>2</v>
      </c>
      <c r="E44" s="2">
        <v>2</v>
      </c>
      <c r="F44" s="29"/>
      <c r="G44" s="20">
        <f t="shared" si="3"/>
        <v>0</v>
      </c>
      <c r="H44" s="2"/>
      <c r="I44" s="16"/>
      <c r="J44" s="28">
        <f t="shared" si="7"/>
        <v>0</v>
      </c>
      <c r="K44" s="2"/>
      <c r="L44" s="29"/>
      <c r="M44" s="20">
        <f t="shared" si="5"/>
        <v>0</v>
      </c>
      <c r="N44" s="2"/>
      <c r="O44" s="3"/>
    </row>
    <row r="45" spans="1:15" x14ac:dyDescent="0.4">
      <c r="A45" s="39"/>
      <c r="B45" s="37" t="s">
        <v>17</v>
      </c>
      <c r="C45" s="52">
        <f t="shared" si="2"/>
        <v>2</v>
      </c>
      <c r="D45" s="44">
        <f t="shared" si="6"/>
        <v>0</v>
      </c>
      <c r="E45" s="2"/>
      <c r="F45" s="29"/>
      <c r="G45" s="20">
        <f t="shared" si="3"/>
        <v>1</v>
      </c>
      <c r="H45" s="2">
        <v>1</v>
      </c>
      <c r="I45" s="16"/>
      <c r="J45" s="28">
        <f t="shared" si="7"/>
        <v>1</v>
      </c>
      <c r="K45" s="2">
        <v>1</v>
      </c>
      <c r="L45" s="29"/>
      <c r="M45" s="20">
        <f t="shared" si="5"/>
        <v>0</v>
      </c>
      <c r="N45" s="2"/>
      <c r="O45" s="3"/>
    </row>
    <row r="46" spans="1:15" x14ac:dyDescent="0.4">
      <c r="A46" s="39"/>
      <c r="B46" s="37" t="s">
        <v>46</v>
      </c>
      <c r="C46" s="52">
        <f t="shared" si="2"/>
        <v>1</v>
      </c>
      <c r="D46" s="44">
        <f t="shared" si="6"/>
        <v>0</v>
      </c>
      <c r="E46" s="2"/>
      <c r="F46" s="29"/>
      <c r="G46" s="20">
        <f t="shared" si="3"/>
        <v>1</v>
      </c>
      <c r="H46" s="2">
        <v>1</v>
      </c>
      <c r="I46" s="16"/>
      <c r="J46" s="28">
        <f t="shared" si="7"/>
        <v>0</v>
      </c>
      <c r="K46" s="2"/>
      <c r="L46" s="29"/>
      <c r="M46" s="20">
        <f t="shared" si="5"/>
        <v>0</v>
      </c>
      <c r="N46" s="2"/>
      <c r="O46" s="3"/>
    </row>
    <row r="47" spans="1:15" x14ac:dyDescent="0.4">
      <c r="A47" s="39"/>
      <c r="B47" s="37" t="s">
        <v>35</v>
      </c>
      <c r="C47" s="52">
        <f t="shared" si="2"/>
        <v>1</v>
      </c>
      <c r="D47" s="44">
        <f t="shared" si="6"/>
        <v>0</v>
      </c>
      <c r="E47" s="2"/>
      <c r="F47" s="29"/>
      <c r="G47" s="20">
        <f t="shared" si="3"/>
        <v>1</v>
      </c>
      <c r="H47" s="2">
        <v>1</v>
      </c>
      <c r="I47" s="16"/>
      <c r="J47" s="28">
        <f t="shared" si="7"/>
        <v>0</v>
      </c>
      <c r="K47" s="2"/>
      <c r="L47" s="29"/>
      <c r="M47" s="20">
        <f t="shared" si="5"/>
        <v>0</v>
      </c>
      <c r="N47" s="2"/>
      <c r="O47" s="3"/>
    </row>
    <row r="48" spans="1:15" x14ac:dyDescent="0.4">
      <c r="A48" s="39"/>
      <c r="B48" s="37" t="s">
        <v>45</v>
      </c>
      <c r="C48" s="52">
        <f t="shared" si="2"/>
        <v>1</v>
      </c>
      <c r="D48" s="44">
        <f t="shared" si="6"/>
        <v>0</v>
      </c>
      <c r="E48" s="2"/>
      <c r="F48" s="29"/>
      <c r="G48" s="20">
        <f t="shared" si="3"/>
        <v>1</v>
      </c>
      <c r="H48" s="2">
        <v>1</v>
      </c>
      <c r="I48" s="16"/>
      <c r="J48" s="28">
        <f t="shared" si="7"/>
        <v>0</v>
      </c>
      <c r="K48" s="2"/>
      <c r="L48" s="29"/>
      <c r="M48" s="20">
        <f t="shared" si="5"/>
        <v>0</v>
      </c>
      <c r="N48" s="2"/>
      <c r="O48" s="3"/>
    </row>
    <row r="49" spans="1:15" ht="19.5" thickBot="1" x14ac:dyDescent="0.45">
      <c r="A49" s="39"/>
      <c r="B49" t="s">
        <v>66</v>
      </c>
      <c r="C49" s="52">
        <f t="shared" si="2"/>
        <v>1</v>
      </c>
      <c r="D49" s="44">
        <f t="shared" si="6"/>
        <v>1</v>
      </c>
      <c r="E49" s="2">
        <v>1</v>
      </c>
      <c r="F49" s="29"/>
      <c r="G49" s="20">
        <f t="shared" si="3"/>
        <v>0</v>
      </c>
      <c r="H49" s="2"/>
      <c r="I49" s="16"/>
      <c r="J49" s="28">
        <f t="shared" si="7"/>
        <v>0</v>
      </c>
      <c r="K49" s="2"/>
      <c r="L49" s="29"/>
      <c r="M49" s="20">
        <f t="shared" si="5"/>
        <v>0</v>
      </c>
      <c r="N49" s="2"/>
      <c r="O49" s="3"/>
    </row>
    <row r="50" spans="1:15" ht="20.25" thickTop="1" thickBot="1" x14ac:dyDescent="0.45">
      <c r="A50" s="104" t="s">
        <v>19</v>
      </c>
      <c r="B50" s="105"/>
      <c r="C50" s="50">
        <f t="shared" si="2"/>
        <v>9</v>
      </c>
      <c r="D50" s="43">
        <f t="shared" si="6"/>
        <v>2</v>
      </c>
      <c r="E50" s="10">
        <f>SUM(E51:E55)</f>
        <v>2</v>
      </c>
      <c r="F50" s="25">
        <f>SUM(F51:F55)</f>
        <v>0</v>
      </c>
      <c r="G50" s="18">
        <f t="shared" si="3"/>
        <v>4</v>
      </c>
      <c r="H50" s="10">
        <f>SUM(H51:H55)</f>
        <v>4</v>
      </c>
      <c r="I50" s="14">
        <f>SUM(I51:I55)</f>
        <v>0</v>
      </c>
      <c r="J50" s="24">
        <f t="shared" si="7"/>
        <v>2</v>
      </c>
      <c r="K50" s="10">
        <f>SUM(K51:K55)</f>
        <v>2</v>
      </c>
      <c r="L50" s="25">
        <f>SUM(L51:L55)</f>
        <v>0</v>
      </c>
      <c r="M50" s="18">
        <f t="shared" si="5"/>
        <v>1</v>
      </c>
      <c r="N50" s="10">
        <f>SUM(N51:N55)</f>
        <v>0</v>
      </c>
      <c r="O50" s="11">
        <f>SUM(O51:O55)</f>
        <v>1</v>
      </c>
    </row>
    <row r="51" spans="1:15" ht="19.5" thickTop="1" x14ac:dyDescent="0.4">
      <c r="A51" s="39"/>
      <c r="B51" s="36" t="s">
        <v>20</v>
      </c>
      <c r="C51" s="51">
        <f t="shared" si="2"/>
        <v>4</v>
      </c>
      <c r="D51" s="44">
        <f t="shared" si="6"/>
        <v>0</v>
      </c>
      <c r="E51" s="4"/>
      <c r="F51" s="27"/>
      <c r="G51" s="19">
        <f t="shared" si="3"/>
        <v>2</v>
      </c>
      <c r="H51" s="4">
        <v>2</v>
      </c>
      <c r="I51" s="15"/>
      <c r="J51" s="26">
        <f t="shared" si="7"/>
        <v>1</v>
      </c>
      <c r="K51" s="4">
        <v>1</v>
      </c>
      <c r="L51" s="27"/>
      <c r="M51" s="19">
        <f t="shared" si="5"/>
        <v>1</v>
      </c>
      <c r="N51" s="4"/>
      <c r="O51" s="5">
        <v>1</v>
      </c>
    </row>
    <row r="52" spans="1:15" x14ac:dyDescent="0.4">
      <c r="A52" s="39"/>
      <c r="B52" s="37" t="s">
        <v>30</v>
      </c>
      <c r="C52" s="52">
        <f t="shared" si="2"/>
        <v>1</v>
      </c>
      <c r="D52" s="45">
        <f t="shared" si="6"/>
        <v>0</v>
      </c>
      <c r="E52" s="2"/>
      <c r="F52" s="29"/>
      <c r="G52" s="20">
        <f t="shared" si="3"/>
        <v>0</v>
      </c>
      <c r="H52" s="2"/>
      <c r="I52" s="16"/>
      <c r="J52" s="28">
        <f t="shared" si="7"/>
        <v>1</v>
      </c>
      <c r="K52" s="2">
        <v>1</v>
      </c>
      <c r="L52" s="29"/>
      <c r="M52" s="20">
        <f t="shared" si="5"/>
        <v>0</v>
      </c>
      <c r="N52" s="2"/>
      <c r="O52" s="3"/>
    </row>
    <row r="53" spans="1:15" x14ac:dyDescent="0.4">
      <c r="A53" s="39"/>
      <c r="B53" s="37" t="s">
        <v>36</v>
      </c>
      <c r="C53" s="52">
        <f t="shared" si="2"/>
        <v>1</v>
      </c>
      <c r="D53" s="45">
        <f t="shared" si="6"/>
        <v>0</v>
      </c>
      <c r="E53" s="2"/>
      <c r="F53" s="29"/>
      <c r="G53" s="20">
        <f t="shared" si="3"/>
        <v>1</v>
      </c>
      <c r="H53" s="2">
        <v>1</v>
      </c>
      <c r="I53" s="16"/>
      <c r="J53" s="28">
        <f t="shared" si="7"/>
        <v>0</v>
      </c>
      <c r="K53" s="2"/>
      <c r="L53" s="29"/>
      <c r="M53" s="20">
        <f t="shared" si="5"/>
        <v>0</v>
      </c>
      <c r="N53" s="2"/>
      <c r="O53" s="3"/>
    </row>
    <row r="54" spans="1:15" x14ac:dyDescent="0.4">
      <c r="A54" s="39"/>
      <c r="B54" s="37" t="s">
        <v>41</v>
      </c>
      <c r="C54" s="52">
        <f t="shared" si="2"/>
        <v>1</v>
      </c>
      <c r="D54" s="45">
        <f t="shared" si="6"/>
        <v>1</v>
      </c>
      <c r="E54" s="2">
        <v>1</v>
      </c>
      <c r="F54" s="29"/>
      <c r="G54" s="20">
        <f t="shared" si="3"/>
        <v>0</v>
      </c>
      <c r="H54" s="2"/>
      <c r="I54" s="16"/>
      <c r="J54" s="28">
        <f t="shared" si="7"/>
        <v>0</v>
      </c>
      <c r="K54" s="2"/>
      <c r="L54" s="29"/>
      <c r="M54" s="20">
        <f t="shared" si="5"/>
        <v>0</v>
      </c>
      <c r="N54" s="2"/>
      <c r="O54" s="3"/>
    </row>
    <row r="55" spans="1:15" ht="19.5" thickBot="1" x14ac:dyDescent="0.45">
      <c r="A55" s="39"/>
      <c r="B55" s="37" t="s">
        <v>55</v>
      </c>
      <c r="C55" s="52">
        <f t="shared" si="2"/>
        <v>2</v>
      </c>
      <c r="D55" s="45">
        <f t="shared" si="6"/>
        <v>1</v>
      </c>
      <c r="E55" s="2">
        <v>1</v>
      </c>
      <c r="F55" s="29"/>
      <c r="G55" s="20">
        <f t="shared" si="3"/>
        <v>1</v>
      </c>
      <c r="H55" s="2">
        <v>1</v>
      </c>
      <c r="I55" s="16"/>
      <c r="J55" s="28">
        <f t="shared" si="7"/>
        <v>0</v>
      </c>
      <c r="K55" s="2"/>
      <c r="L55" s="29"/>
      <c r="M55" s="20">
        <f t="shared" si="5"/>
        <v>0</v>
      </c>
      <c r="N55" s="2"/>
      <c r="O55" s="3"/>
    </row>
    <row r="56" spans="1:15" ht="20.25" thickTop="1" thickBot="1" x14ac:dyDescent="0.45">
      <c r="A56" s="104" t="s">
        <v>84</v>
      </c>
      <c r="B56" s="105"/>
      <c r="C56" s="50">
        <f t="shared" si="2"/>
        <v>2</v>
      </c>
      <c r="D56" s="43">
        <f t="shared" si="6"/>
        <v>1</v>
      </c>
      <c r="E56" s="10">
        <f>SUM(E57:E58)</f>
        <v>1</v>
      </c>
      <c r="F56" s="25">
        <f>SUM(F57:F58)</f>
        <v>0</v>
      </c>
      <c r="G56" s="18">
        <f t="shared" si="3"/>
        <v>1</v>
      </c>
      <c r="H56" s="10">
        <f>SUM(H57:H58)</f>
        <v>1</v>
      </c>
      <c r="I56" s="14">
        <f>SUM(I57:I58)</f>
        <v>0</v>
      </c>
      <c r="J56" s="24">
        <f t="shared" si="7"/>
        <v>0</v>
      </c>
      <c r="K56" s="10">
        <f>SUM(K57:K58)</f>
        <v>0</v>
      </c>
      <c r="L56" s="25">
        <f>SUM(L57:L58)</f>
        <v>0</v>
      </c>
      <c r="M56" s="18">
        <f t="shared" si="5"/>
        <v>0</v>
      </c>
      <c r="N56" s="10">
        <f>SUM(N57:N58)</f>
        <v>0</v>
      </c>
      <c r="O56" s="11">
        <f>SUM(O57:O58)</f>
        <v>0</v>
      </c>
    </row>
    <row r="57" spans="1:15" ht="19.5" thickTop="1" x14ac:dyDescent="0.4">
      <c r="A57" s="39"/>
      <c r="B57" s="94" t="s">
        <v>85</v>
      </c>
      <c r="C57" s="51">
        <f t="shared" ref="C57:C69" si="26">D57+G57+J57+M57</f>
        <v>1</v>
      </c>
      <c r="D57" s="44">
        <f t="shared" si="6"/>
        <v>0</v>
      </c>
      <c r="E57" s="4"/>
      <c r="F57" s="27"/>
      <c r="G57" s="19">
        <f t="shared" ref="G57:G69" si="27">H57+I57</f>
        <v>1</v>
      </c>
      <c r="H57" s="4">
        <v>1</v>
      </c>
      <c r="I57" s="15"/>
      <c r="J57" s="26">
        <f t="shared" si="7"/>
        <v>0</v>
      </c>
      <c r="K57" s="4"/>
      <c r="L57" s="27"/>
      <c r="M57" s="19">
        <f t="shared" ref="M57:M69" si="28">N57+O57</f>
        <v>0</v>
      </c>
      <c r="N57" s="4"/>
      <c r="O57" s="5"/>
    </row>
    <row r="58" spans="1:15" ht="19.5" thickBot="1" x14ac:dyDescent="0.45">
      <c r="A58" s="39"/>
      <c r="B58" t="s">
        <v>86</v>
      </c>
      <c r="C58" s="53">
        <f t="shared" si="26"/>
        <v>1</v>
      </c>
      <c r="D58" s="46">
        <f t="shared" ref="D58:D69" si="29">E58+F58</f>
        <v>1</v>
      </c>
      <c r="E58" s="31">
        <v>1</v>
      </c>
      <c r="F58" s="34"/>
      <c r="G58" s="30">
        <f t="shared" si="27"/>
        <v>0</v>
      </c>
      <c r="H58" s="31"/>
      <c r="I58" s="32"/>
      <c r="J58" s="33">
        <f t="shared" si="7"/>
        <v>0</v>
      </c>
      <c r="K58" s="31"/>
      <c r="L58" s="34"/>
      <c r="M58" s="30">
        <f t="shared" si="28"/>
        <v>0</v>
      </c>
      <c r="N58" s="31"/>
      <c r="O58" s="35"/>
    </row>
    <row r="59" spans="1:15" ht="20.25" thickTop="1" thickBot="1" x14ac:dyDescent="0.45">
      <c r="A59" s="104" t="s">
        <v>89</v>
      </c>
      <c r="B59" s="105"/>
      <c r="C59" s="50">
        <f t="shared" si="26"/>
        <v>2</v>
      </c>
      <c r="D59" s="43">
        <f t="shared" si="29"/>
        <v>2</v>
      </c>
      <c r="E59" s="10">
        <f>SUM(E60:E61)</f>
        <v>2</v>
      </c>
      <c r="F59" s="25">
        <f>SUM(F60:F61)</f>
        <v>0</v>
      </c>
      <c r="G59" s="18">
        <f t="shared" si="27"/>
        <v>0</v>
      </c>
      <c r="H59" s="10">
        <f>SUM(H60:H61)</f>
        <v>0</v>
      </c>
      <c r="I59" s="14">
        <f>SUM(I60:I61)</f>
        <v>0</v>
      </c>
      <c r="J59" s="24">
        <f t="shared" si="7"/>
        <v>0</v>
      </c>
      <c r="K59" s="10">
        <f>SUM(K60:K61)</f>
        <v>0</v>
      </c>
      <c r="L59" s="25">
        <f>SUM(L60:L61)</f>
        <v>0</v>
      </c>
      <c r="M59" s="18">
        <f t="shared" si="28"/>
        <v>0</v>
      </c>
      <c r="N59" s="10">
        <f>SUM(N60:N61)</f>
        <v>0</v>
      </c>
      <c r="O59" s="11">
        <f>SUM(O60:O61)</f>
        <v>0</v>
      </c>
    </row>
    <row r="60" spans="1:15" ht="19.5" thickTop="1" x14ac:dyDescent="0.4">
      <c r="A60" s="39"/>
      <c r="B60" s="94" t="s">
        <v>90</v>
      </c>
      <c r="C60" s="51">
        <f t="shared" si="26"/>
        <v>1</v>
      </c>
      <c r="D60" s="44">
        <f t="shared" si="29"/>
        <v>1</v>
      </c>
      <c r="E60" s="4">
        <v>1</v>
      </c>
      <c r="F60" s="27"/>
      <c r="G60" s="19">
        <f t="shared" si="27"/>
        <v>0</v>
      </c>
      <c r="H60" s="4"/>
      <c r="I60" s="15"/>
      <c r="J60" s="26">
        <f t="shared" si="7"/>
        <v>0</v>
      </c>
      <c r="K60" s="4"/>
      <c r="L60" s="27"/>
      <c r="M60" s="19">
        <f t="shared" si="28"/>
        <v>0</v>
      </c>
      <c r="N60" s="4"/>
      <c r="O60" s="5"/>
    </row>
    <row r="61" spans="1:15" ht="19.5" thickBot="1" x14ac:dyDescent="0.45">
      <c r="A61" s="39"/>
      <c r="B61" t="s">
        <v>91</v>
      </c>
      <c r="C61" s="53">
        <f t="shared" si="26"/>
        <v>1</v>
      </c>
      <c r="D61" s="46">
        <f t="shared" si="29"/>
        <v>1</v>
      </c>
      <c r="E61" s="31">
        <v>1</v>
      </c>
      <c r="F61" s="34"/>
      <c r="G61" s="30">
        <f t="shared" si="27"/>
        <v>0</v>
      </c>
      <c r="H61" s="31"/>
      <c r="I61" s="32"/>
      <c r="J61" s="33">
        <f t="shared" si="7"/>
        <v>0</v>
      </c>
      <c r="K61" s="31"/>
      <c r="L61" s="34"/>
      <c r="M61" s="30">
        <f t="shared" si="28"/>
        <v>0</v>
      </c>
      <c r="N61" s="31"/>
      <c r="O61" s="35"/>
    </row>
    <row r="62" spans="1:15" ht="20.25" thickTop="1" thickBot="1" x14ac:dyDescent="0.45">
      <c r="A62" s="104" t="s">
        <v>48</v>
      </c>
      <c r="B62" s="105"/>
      <c r="C62" s="50">
        <f t="shared" si="26"/>
        <v>1</v>
      </c>
      <c r="D62" s="43">
        <f t="shared" si="29"/>
        <v>0</v>
      </c>
      <c r="E62" s="10">
        <f>E63</f>
        <v>0</v>
      </c>
      <c r="F62" s="25">
        <f>F63</f>
        <v>0</v>
      </c>
      <c r="G62" s="18">
        <f t="shared" si="27"/>
        <v>0</v>
      </c>
      <c r="H62" s="10">
        <f t="shared" ref="H62:I64" si="30">H63</f>
        <v>0</v>
      </c>
      <c r="I62" s="14">
        <f t="shared" si="30"/>
        <v>0</v>
      </c>
      <c r="J62" s="24">
        <f t="shared" si="7"/>
        <v>1</v>
      </c>
      <c r="K62" s="10">
        <f t="shared" ref="K62:L64" si="31">K63</f>
        <v>1</v>
      </c>
      <c r="L62" s="25">
        <f t="shared" si="31"/>
        <v>0</v>
      </c>
      <c r="M62" s="18">
        <f t="shared" si="28"/>
        <v>0</v>
      </c>
      <c r="N62" s="10">
        <f t="shared" ref="N62:O64" si="32">N63</f>
        <v>0</v>
      </c>
      <c r="O62" s="11">
        <f t="shared" si="32"/>
        <v>0</v>
      </c>
    </row>
    <row r="63" spans="1:15" ht="20.25" thickTop="1" thickBot="1" x14ac:dyDescent="0.45">
      <c r="A63" s="40"/>
      <c r="B63" s="55" t="s">
        <v>50</v>
      </c>
      <c r="C63" s="56">
        <f t="shared" si="26"/>
        <v>1</v>
      </c>
      <c r="D63" s="57">
        <f t="shared" si="29"/>
        <v>0</v>
      </c>
      <c r="E63" s="58"/>
      <c r="F63" s="59"/>
      <c r="G63" s="60">
        <f t="shared" si="27"/>
        <v>0</v>
      </c>
      <c r="H63" s="58"/>
      <c r="I63" s="61"/>
      <c r="J63" s="62">
        <f t="shared" si="7"/>
        <v>1</v>
      </c>
      <c r="K63" s="58">
        <v>1</v>
      </c>
      <c r="L63" s="59"/>
      <c r="M63" s="60">
        <f t="shared" si="28"/>
        <v>0</v>
      </c>
      <c r="N63" s="58"/>
      <c r="O63" s="63"/>
    </row>
    <row r="64" spans="1:15" ht="20.25" thickTop="1" thickBot="1" x14ac:dyDescent="0.45">
      <c r="A64" s="104" t="s">
        <v>21</v>
      </c>
      <c r="B64" s="105"/>
      <c r="C64" s="50">
        <f t="shared" si="26"/>
        <v>1</v>
      </c>
      <c r="D64" s="43">
        <f t="shared" si="29"/>
        <v>0</v>
      </c>
      <c r="E64" s="10">
        <f>E65</f>
        <v>0</v>
      </c>
      <c r="F64" s="25">
        <f>F65</f>
        <v>0</v>
      </c>
      <c r="G64" s="18">
        <f t="shared" si="27"/>
        <v>1</v>
      </c>
      <c r="H64" s="10">
        <f t="shared" si="30"/>
        <v>1</v>
      </c>
      <c r="I64" s="14">
        <f t="shared" si="30"/>
        <v>0</v>
      </c>
      <c r="J64" s="24">
        <f t="shared" si="7"/>
        <v>0</v>
      </c>
      <c r="K64" s="10">
        <f t="shared" si="31"/>
        <v>0</v>
      </c>
      <c r="L64" s="25">
        <f t="shared" si="31"/>
        <v>0</v>
      </c>
      <c r="M64" s="18">
        <f t="shared" si="28"/>
        <v>0</v>
      </c>
      <c r="N64" s="10">
        <f t="shared" si="32"/>
        <v>0</v>
      </c>
      <c r="O64" s="11">
        <f t="shared" si="32"/>
        <v>0</v>
      </c>
    </row>
    <row r="65" spans="1:15" ht="20.25" thickTop="1" thickBot="1" x14ac:dyDescent="0.45">
      <c r="A65" s="40"/>
      <c r="B65" s="55" t="s">
        <v>21</v>
      </c>
      <c r="C65" s="56">
        <f t="shared" si="26"/>
        <v>1</v>
      </c>
      <c r="D65" s="57">
        <f t="shared" si="29"/>
        <v>0</v>
      </c>
      <c r="E65" s="58"/>
      <c r="F65" s="59"/>
      <c r="G65" s="60">
        <f t="shared" si="27"/>
        <v>1</v>
      </c>
      <c r="H65" s="58">
        <v>1</v>
      </c>
      <c r="I65" s="61"/>
      <c r="J65" s="62">
        <f t="shared" si="7"/>
        <v>0</v>
      </c>
      <c r="K65" s="58"/>
      <c r="L65" s="59"/>
      <c r="M65" s="60">
        <f t="shared" si="28"/>
        <v>0</v>
      </c>
      <c r="N65" s="58"/>
      <c r="O65" s="63"/>
    </row>
    <row r="66" spans="1:15" ht="20.25" thickTop="1" thickBot="1" x14ac:dyDescent="0.45">
      <c r="A66" s="104" t="s">
        <v>51</v>
      </c>
      <c r="B66" s="105"/>
      <c r="C66" s="50">
        <f t="shared" si="26"/>
        <v>2</v>
      </c>
      <c r="D66" s="43">
        <f t="shared" si="29"/>
        <v>0</v>
      </c>
      <c r="E66" s="10"/>
      <c r="F66" s="25">
        <f>SUM(F67:F67)</f>
        <v>0</v>
      </c>
      <c r="G66" s="18">
        <f t="shared" si="27"/>
        <v>2</v>
      </c>
      <c r="H66" s="10">
        <f>SUM(H67:H67)</f>
        <v>1</v>
      </c>
      <c r="I66" s="14">
        <f>SUM(I67:I67)</f>
        <v>1</v>
      </c>
      <c r="J66" s="24">
        <f t="shared" si="7"/>
        <v>0</v>
      </c>
      <c r="K66" s="10">
        <f>SUM(K67:K67)</f>
        <v>0</v>
      </c>
      <c r="L66" s="25">
        <f>SUM(L67:L67)</f>
        <v>0</v>
      </c>
      <c r="M66" s="18">
        <f t="shared" si="28"/>
        <v>0</v>
      </c>
      <c r="N66" s="10">
        <f>SUM(N67:N67)</f>
        <v>0</v>
      </c>
      <c r="O66" s="11">
        <f>SUM(O67:O67)</f>
        <v>0</v>
      </c>
    </row>
    <row r="67" spans="1:15" ht="20.25" thickTop="1" thickBot="1" x14ac:dyDescent="0.45">
      <c r="A67" s="39"/>
      <c r="B67" s="37" t="s">
        <v>57</v>
      </c>
      <c r="C67" s="52">
        <f t="shared" si="26"/>
        <v>3</v>
      </c>
      <c r="D67" s="45">
        <f t="shared" si="29"/>
        <v>1</v>
      </c>
      <c r="E67" s="2">
        <v>1</v>
      </c>
      <c r="F67" s="29"/>
      <c r="G67" s="20">
        <f t="shared" si="27"/>
        <v>2</v>
      </c>
      <c r="H67" s="2">
        <v>1</v>
      </c>
      <c r="I67" s="16">
        <v>1</v>
      </c>
      <c r="J67" s="28">
        <f t="shared" si="7"/>
        <v>0</v>
      </c>
      <c r="K67" s="2"/>
      <c r="L67" s="29"/>
      <c r="M67" s="20">
        <f t="shared" si="28"/>
        <v>0</v>
      </c>
      <c r="N67" s="2"/>
      <c r="O67" s="3"/>
    </row>
    <row r="68" spans="1:15" ht="20.25" thickTop="1" thickBot="1" x14ac:dyDescent="0.45">
      <c r="A68" s="104" t="s">
        <v>37</v>
      </c>
      <c r="B68" s="105"/>
      <c r="C68" s="50">
        <f t="shared" si="26"/>
        <v>1</v>
      </c>
      <c r="D68" s="43">
        <f t="shared" si="29"/>
        <v>1</v>
      </c>
      <c r="E68" s="10">
        <f>SUM(E69:E69)</f>
        <v>1</v>
      </c>
      <c r="F68" s="25">
        <f>SUM(F69:F69)</f>
        <v>0</v>
      </c>
      <c r="G68" s="18">
        <f t="shared" si="27"/>
        <v>0</v>
      </c>
      <c r="H68" s="10">
        <f>SUM(H69:H69)</f>
        <v>0</v>
      </c>
      <c r="I68" s="14">
        <f>SUM(I69:I69)</f>
        <v>0</v>
      </c>
      <c r="J68" s="24">
        <f t="shared" si="7"/>
        <v>0</v>
      </c>
      <c r="K68" s="10">
        <f>SUM(K69:K69)</f>
        <v>0</v>
      </c>
      <c r="L68" s="25">
        <f>SUM(L69:L69)</f>
        <v>0</v>
      </c>
      <c r="M68" s="18">
        <f t="shared" si="28"/>
        <v>0</v>
      </c>
      <c r="N68" s="10">
        <f>SUM(N69:N69)</f>
        <v>0</v>
      </c>
      <c r="O68" s="11">
        <f>SUM(O69:O69)</f>
        <v>0</v>
      </c>
    </row>
    <row r="69" spans="1:15" ht="20.25" thickTop="1" thickBot="1" x14ac:dyDescent="0.45">
      <c r="A69" s="40"/>
      <c r="B69" s="55" t="s">
        <v>38</v>
      </c>
      <c r="C69" s="56">
        <f t="shared" si="26"/>
        <v>1</v>
      </c>
      <c r="D69" s="57">
        <f t="shared" si="29"/>
        <v>1</v>
      </c>
      <c r="E69" s="58">
        <v>1</v>
      </c>
      <c r="F69" s="59">
        <f>SUM(F70:F70)</f>
        <v>0</v>
      </c>
      <c r="G69" s="60">
        <f t="shared" si="27"/>
        <v>0</v>
      </c>
      <c r="H69" s="58"/>
      <c r="I69" s="61"/>
      <c r="J69" s="62">
        <f t="shared" si="7"/>
        <v>0</v>
      </c>
      <c r="K69" s="58"/>
      <c r="L69" s="59"/>
      <c r="M69" s="60">
        <f t="shared" si="28"/>
        <v>0</v>
      </c>
      <c r="N69" s="58"/>
      <c r="O69" s="63"/>
    </row>
    <row r="70" spans="1:15" ht="19.5" thickTop="1" x14ac:dyDescent="0.4">
      <c r="A70" s="103" t="s">
        <v>156</v>
      </c>
      <c r="B70" s="103"/>
      <c r="C70" s="103"/>
      <c r="D70" s="103"/>
      <c r="E70" s="103"/>
      <c r="F70" s="103"/>
      <c r="G70" s="103"/>
      <c r="H70" s="103"/>
      <c r="I70" s="103"/>
      <c r="J70" s="103"/>
      <c r="K70" s="103"/>
      <c r="L70" s="103"/>
      <c r="M70" s="103"/>
      <c r="N70" s="103"/>
      <c r="O70" s="103"/>
    </row>
    <row r="71" spans="1:15" ht="21" customHeight="1" x14ac:dyDescent="0.4">
      <c r="A71" s="103" t="s">
        <v>24</v>
      </c>
      <c r="B71" s="103"/>
      <c r="C71" s="103"/>
      <c r="D71" s="103"/>
      <c r="E71" s="103"/>
      <c r="F71" s="103"/>
      <c r="G71" s="103"/>
      <c r="H71" s="103"/>
      <c r="I71" s="103"/>
      <c r="J71" s="103"/>
      <c r="K71" s="103"/>
      <c r="L71" s="103"/>
      <c r="M71" s="103"/>
      <c r="N71" s="103"/>
      <c r="O71" s="103"/>
    </row>
    <row r="72" spans="1:15" ht="39.75" customHeight="1" x14ac:dyDescent="0.4">
      <c r="A72" s="103" t="s">
        <v>52</v>
      </c>
      <c r="B72" s="103"/>
      <c r="C72" s="103"/>
      <c r="D72" s="103"/>
      <c r="E72" s="103"/>
      <c r="F72" s="103"/>
      <c r="G72" s="103"/>
      <c r="H72" s="103"/>
      <c r="I72" s="103"/>
      <c r="J72" s="103"/>
      <c r="K72" s="103"/>
      <c r="L72" s="103"/>
      <c r="M72" s="103"/>
      <c r="N72" s="103"/>
      <c r="O72" s="103"/>
    </row>
    <row r="73" spans="1:15" ht="39.75" customHeight="1" x14ac:dyDescent="0.4">
      <c r="A73" s="103" t="s">
        <v>67</v>
      </c>
      <c r="B73" s="103"/>
      <c r="C73" s="103"/>
      <c r="D73" s="103"/>
      <c r="E73" s="103"/>
      <c r="F73" s="103"/>
      <c r="G73" s="103"/>
      <c r="H73" s="103"/>
      <c r="I73" s="103"/>
      <c r="J73" s="103"/>
      <c r="K73" s="103"/>
      <c r="L73" s="103"/>
      <c r="M73" s="103"/>
      <c r="N73" s="103"/>
      <c r="O73" s="103"/>
    </row>
    <row r="74" spans="1:15" ht="81.75" customHeight="1" x14ac:dyDescent="0.4">
      <c r="A74" s="103" t="s">
        <v>92</v>
      </c>
      <c r="B74" s="103"/>
      <c r="C74" s="103"/>
      <c r="D74" s="103"/>
      <c r="E74" s="103"/>
      <c r="F74" s="103"/>
      <c r="G74" s="103"/>
      <c r="H74" s="103"/>
      <c r="I74" s="103"/>
      <c r="J74" s="103"/>
      <c r="K74" s="103"/>
      <c r="L74" s="103"/>
      <c r="M74" s="103"/>
      <c r="N74" s="103"/>
      <c r="O74" s="103"/>
    </row>
    <row r="75" spans="1:15" ht="39" customHeight="1" x14ac:dyDescent="0.4">
      <c r="A75" s="103" t="s">
        <v>68</v>
      </c>
      <c r="B75" s="103"/>
      <c r="C75" s="103"/>
      <c r="D75" s="103"/>
      <c r="E75" s="103"/>
      <c r="F75" s="103"/>
      <c r="G75" s="103"/>
      <c r="H75" s="103"/>
      <c r="I75" s="103"/>
      <c r="J75" s="103"/>
      <c r="K75" s="103"/>
      <c r="L75" s="103"/>
      <c r="M75" s="103"/>
      <c r="N75" s="103"/>
      <c r="O75" s="103"/>
    </row>
  </sheetData>
  <mergeCells count="30">
    <mergeCell ref="A2:O2"/>
    <mergeCell ref="A3:O3"/>
    <mergeCell ref="A4:B7"/>
    <mergeCell ref="D4:F4"/>
    <mergeCell ref="G4:I4"/>
    <mergeCell ref="J4:L4"/>
    <mergeCell ref="M4:O4"/>
    <mergeCell ref="A56:B56"/>
    <mergeCell ref="A8:B8"/>
    <mergeCell ref="A13:B13"/>
    <mergeCell ref="A17:B17"/>
    <mergeCell ref="A19:B19"/>
    <mergeCell ref="A23:B23"/>
    <mergeCell ref="A25:B25"/>
    <mergeCell ref="A28:B28"/>
    <mergeCell ref="A34:B34"/>
    <mergeCell ref="A37:B37"/>
    <mergeCell ref="A39:B39"/>
    <mergeCell ref="A50:B50"/>
    <mergeCell ref="A59:B59"/>
    <mergeCell ref="A62:B62"/>
    <mergeCell ref="A64:B64"/>
    <mergeCell ref="A66:B66"/>
    <mergeCell ref="A75:O75"/>
    <mergeCell ref="A68:B68"/>
    <mergeCell ref="A70:O70"/>
    <mergeCell ref="A71:O71"/>
    <mergeCell ref="A72:O72"/>
    <mergeCell ref="A73:O73"/>
    <mergeCell ref="A74:O74"/>
  </mergeCells>
  <phoneticPr fontId="1"/>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0316-73A6-49D4-8732-A5FED1F28F3A}">
  <sheetPr>
    <pageSetUpPr fitToPage="1"/>
  </sheetPr>
  <dimension ref="A1:O68"/>
  <sheetViews>
    <sheetView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1" width="7.5" bestFit="1" customWidth="1"/>
    <col min="12" max="12" width="6.5" bestFit="1" customWidth="1"/>
    <col min="13" max="13" width="6.5" style="1" bestFit="1" customWidth="1"/>
    <col min="14" max="15" width="6.5" bestFit="1" customWidth="1"/>
  </cols>
  <sheetData>
    <row r="1" spans="1:15" x14ac:dyDescent="0.4">
      <c r="A1" s="96" t="s">
        <v>23</v>
      </c>
      <c r="C1" s="1">
        <f>C8+C11+C14+C19+C22+C24+C28+C34+C36+C45+C52+C54+C56+C58+C61</f>
        <v>57</v>
      </c>
      <c r="D1" s="1">
        <f t="shared" ref="D1:O1" si="0">D8+D11+D14+D19+D22+D24+D28+D34+D36+D45+D52+D54+D56+D58+D61</f>
        <v>20</v>
      </c>
      <c r="E1" s="1">
        <f t="shared" si="0"/>
        <v>18</v>
      </c>
      <c r="F1" s="1">
        <f t="shared" si="0"/>
        <v>2</v>
      </c>
      <c r="G1" s="1">
        <f t="shared" si="0"/>
        <v>30</v>
      </c>
      <c r="H1" s="1">
        <f t="shared" si="0"/>
        <v>26</v>
      </c>
      <c r="I1" s="1">
        <f t="shared" si="0"/>
        <v>4</v>
      </c>
      <c r="J1" s="1">
        <f t="shared" si="0"/>
        <v>7</v>
      </c>
      <c r="K1" s="1">
        <f t="shared" si="0"/>
        <v>3</v>
      </c>
      <c r="L1">
        <f t="shared" si="0"/>
        <v>4</v>
      </c>
      <c r="M1">
        <f t="shared" si="0"/>
        <v>0</v>
      </c>
      <c r="N1">
        <f t="shared" si="0"/>
        <v>0</v>
      </c>
      <c r="O1">
        <f t="shared" si="0"/>
        <v>0</v>
      </c>
    </row>
    <row r="2" spans="1:15" ht="47.25" customHeight="1" x14ac:dyDescent="0.4">
      <c r="A2" s="106" t="s">
        <v>157</v>
      </c>
      <c r="B2" s="106"/>
      <c r="C2" s="106"/>
      <c r="D2" s="106"/>
      <c r="E2" s="106"/>
      <c r="F2" s="106"/>
      <c r="G2" s="106"/>
      <c r="H2" s="106"/>
      <c r="I2" s="106"/>
      <c r="J2" s="106"/>
      <c r="K2" s="106"/>
      <c r="L2" s="106"/>
      <c r="M2" s="106"/>
      <c r="N2" s="106"/>
      <c r="O2" s="106"/>
    </row>
    <row r="3" spans="1:15" ht="19.5" thickBot="1" x14ac:dyDescent="0.45">
      <c r="A3" s="107" t="s">
        <v>28</v>
      </c>
      <c r="B3" s="107"/>
      <c r="C3" s="107"/>
      <c r="D3" s="107"/>
      <c r="E3" s="107"/>
      <c r="F3" s="107"/>
      <c r="G3" s="107"/>
      <c r="H3" s="107"/>
      <c r="I3" s="107"/>
      <c r="J3" s="107"/>
      <c r="K3" s="107"/>
      <c r="L3" s="107"/>
      <c r="M3" s="107"/>
      <c r="N3" s="107"/>
      <c r="O3" s="107"/>
    </row>
    <row r="4" spans="1:15" ht="19.5" thickTop="1" x14ac:dyDescent="0.4">
      <c r="A4" s="97" t="s">
        <v>6</v>
      </c>
      <c r="B4" s="98"/>
      <c r="C4" s="47" t="s">
        <v>0</v>
      </c>
      <c r="D4" s="110" t="s">
        <v>1</v>
      </c>
      <c r="E4" s="111"/>
      <c r="F4" s="112"/>
      <c r="G4" s="113" t="s">
        <v>2</v>
      </c>
      <c r="H4" s="113"/>
      <c r="I4" s="113"/>
      <c r="J4" s="108" t="s">
        <v>3</v>
      </c>
      <c r="K4" s="109"/>
      <c r="L4" s="109"/>
      <c r="M4" s="111" t="s">
        <v>27</v>
      </c>
      <c r="N4" s="111"/>
      <c r="O4" s="114"/>
    </row>
    <row r="5" spans="1:15" x14ac:dyDescent="0.4">
      <c r="A5" s="99"/>
      <c r="B5" s="100"/>
      <c r="C5" s="48"/>
      <c r="D5" s="41"/>
      <c r="E5" s="6" t="s">
        <v>4</v>
      </c>
      <c r="F5" s="21" t="s">
        <v>5</v>
      </c>
      <c r="G5" s="54"/>
      <c r="H5" s="6" t="s">
        <v>4</v>
      </c>
      <c r="I5" s="12" t="s">
        <v>5</v>
      </c>
      <c r="J5" s="54"/>
      <c r="K5" s="6" t="s">
        <v>4</v>
      </c>
      <c r="L5" s="21" t="s">
        <v>5</v>
      </c>
      <c r="M5" s="54"/>
      <c r="N5" s="6" t="s">
        <v>4</v>
      </c>
      <c r="O5" s="7" t="s">
        <v>5</v>
      </c>
    </row>
    <row r="6" spans="1:15" ht="19.5" thickBot="1" x14ac:dyDescent="0.45">
      <c r="A6" s="99"/>
      <c r="B6" s="100"/>
      <c r="C6" s="49">
        <f>D6+G6+J6+M6</f>
        <v>57</v>
      </c>
      <c r="D6" s="42">
        <f>E6+F6</f>
        <v>20</v>
      </c>
      <c r="E6" s="31">
        <v>18</v>
      </c>
      <c r="F6" s="34">
        <v>2</v>
      </c>
      <c r="G6" s="17">
        <f>H6+I6</f>
        <v>30</v>
      </c>
      <c r="H6" s="8">
        <v>26</v>
      </c>
      <c r="I6" s="13">
        <v>4</v>
      </c>
      <c r="J6" s="22">
        <f>K6+L6</f>
        <v>7</v>
      </c>
      <c r="K6" s="8">
        <v>3</v>
      </c>
      <c r="L6" s="23">
        <v>4</v>
      </c>
      <c r="M6" s="17">
        <f>N6+O6</f>
        <v>0</v>
      </c>
      <c r="N6" s="8">
        <v>0</v>
      </c>
      <c r="O6" s="9">
        <v>0</v>
      </c>
    </row>
    <row r="7" spans="1:15" ht="20.25" thickTop="1" thickBot="1" x14ac:dyDescent="0.45">
      <c r="A7" s="101"/>
      <c r="B7" s="102"/>
      <c r="C7" s="64">
        <f>C6/C6</f>
        <v>1</v>
      </c>
      <c r="D7" s="65">
        <f>D6/$C$6</f>
        <v>0.35087719298245612</v>
      </c>
      <c r="E7" s="66">
        <f t="shared" ref="E7:O7" si="1">E6/$C$6</f>
        <v>0.31578947368421051</v>
      </c>
      <c r="F7" s="67">
        <f t="shared" si="1"/>
        <v>3.5087719298245612E-2</v>
      </c>
      <c r="G7" s="68">
        <f t="shared" si="1"/>
        <v>0.52631578947368418</v>
      </c>
      <c r="H7" s="69">
        <f t="shared" si="1"/>
        <v>0.45614035087719296</v>
      </c>
      <c r="I7" s="70">
        <f t="shared" si="1"/>
        <v>7.0175438596491224E-2</v>
      </c>
      <c r="J7" s="71">
        <f t="shared" si="1"/>
        <v>0.12280701754385964</v>
      </c>
      <c r="K7" s="69">
        <f>K6/$C$6</f>
        <v>5.2631578947368418E-2</v>
      </c>
      <c r="L7" s="72">
        <f>L6/$C$6</f>
        <v>7.0175438596491224E-2</v>
      </c>
      <c r="M7" s="68">
        <f t="shared" si="1"/>
        <v>0</v>
      </c>
      <c r="N7" s="69">
        <f t="shared" si="1"/>
        <v>0</v>
      </c>
      <c r="O7" s="73">
        <f t="shared" si="1"/>
        <v>0</v>
      </c>
    </row>
    <row r="8" spans="1:15" ht="20.25" thickTop="1" thickBot="1" x14ac:dyDescent="0.45">
      <c r="A8" s="104" t="s">
        <v>53</v>
      </c>
      <c r="B8" s="105"/>
      <c r="C8" s="50">
        <f t="shared" ref="C8:C51" si="2">D8+G8+J8+M8</f>
        <v>2</v>
      </c>
      <c r="D8" s="43">
        <f>E8+F8</f>
        <v>0</v>
      </c>
      <c r="E8" s="10">
        <f>SUM(E9:E10)</f>
        <v>0</v>
      </c>
      <c r="F8" s="25">
        <f>SUM(F9:F10)</f>
        <v>0</v>
      </c>
      <c r="G8" s="18">
        <f t="shared" ref="G8:G51" si="3">H8+I8</f>
        <v>1</v>
      </c>
      <c r="H8" s="10">
        <f>SUM(H9:H10)</f>
        <v>1</v>
      </c>
      <c r="I8" s="14">
        <f>SUM(I9:I10)</f>
        <v>0</v>
      </c>
      <c r="J8" s="24">
        <f t="shared" ref="J8:J10" si="4">K8+L8</f>
        <v>1</v>
      </c>
      <c r="K8" s="10">
        <f>SUM(K9:K10)</f>
        <v>0</v>
      </c>
      <c r="L8" s="25">
        <f>SUM(L9:L10)</f>
        <v>1</v>
      </c>
      <c r="M8" s="18">
        <f t="shared" ref="M8:M51" si="5">N8+O8</f>
        <v>0</v>
      </c>
      <c r="N8" s="10">
        <f>SUM(N9:N10)</f>
        <v>0</v>
      </c>
      <c r="O8" s="11">
        <f>SUM(O9:O10)</f>
        <v>0</v>
      </c>
    </row>
    <row r="9" spans="1:15" ht="19.5" thickTop="1" x14ac:dyDescent="0.4">
      <c r="A9" s="39"/>
      <c r="B9" t="s">
        <v>62</v>
      </c>
      <c r="C9" s="52">
        <f t="shared" si="2"/>
        <v>1</v>
      </c>
      <c r="D9" s="45">
        <f t="shared" ref="D9:D51" si="6">E9+F9</f>
        <v>0</v>
      </c>
      <c r="E9" s="2"/>
      <c r="F9" s="29"/>
      <c r="G9" s="20">
        <f t="shared" si="3"/>
        <v>0</v>
      </c>
      <c r="H9" s="2"/>
      <c r="I9" s="16"/>
      <c r="J9" s="28">
        <f t="shared" si="4"/>
        <v>1</v>
      </c>
      <c r="K9" s="2"/>
      <c r="L9" s="29">
        <v>1</v>
      </c>
      <c r="M9" s="20">
        <f t="shared" si="5"/>
        <v>0</v>
      </c>
      <c r="N9" s="2"/>
      <c r="O9" s="3"/>
    </row>
    <row r="10" spans="1:15" ht="19.5" thickBot="1" x14ac:dyDescent="0.45">
      <c r="A10" s="39"/>
      <c r="B10" s="93" t="s">
        <v>70</v>
      </c>
      <c r="C10" s="52">
        <f t="shared" si="2"/>
        <v>1</v>
      </c>
      <c r="D10" s="45">
        <f t="shared" si="6"/>
        <v>0</v>
      </c>
      <c r="E10" s="2"/>
      <c r="F10" s="29"/>
      <c r="G10" s="20">
        <f t="shared" si="3"/>
        <v>1</v>
      </c>
      <c r="H10" s="2">
        <v>1</v>
      </c>
      <c r="I10" s="16"/>
      <c r="J10" s="28">
        <f t="shared" si="4"/>
        <v>0</v>
      </c>
      <c r="K10" s="2"/>
      <c r="L10" s="29"/>
      <c r="M10" s="20">
        <f t="shared" si="5"/>
        <v>0</v>
      </c>
      <c r="N10" s="2"/>
      <c r="O10" s="3"/>
    </row>
    <row r="11" spans="1:15" ht="20.25" thickTop="1" thickBot="1" x14ac:dyDescent="0.45">
      <c r="A11" s="104" t="s">
        <v>7</v>
      </c>
      <c r="B11" s="105"/>
      <c r="C11" s="50">
        <f t="shared" si="2"/>
        <v>2</v>
      </c>
      <c r="D11" s="43">
        <f t="shared" si="6"/>
        <v>1</v>
      </c>
      <c r="E11" s="10">
        <f>SUM(E12:E13)</f>
        <v>0</v>
      </c>
      <c r="F11" s="25">
        <f>SUM(F12:F13)</f>
        <v>1</v>
      </c>
      <c r="G11" s="18">
        <f t="shared" si="3"/>
        <v>1</v>
      </c>
      <c r="H11" s="10">
        <f>SUM(H12:H13)</f>
        <v>1</v>
      </c>
      <c r="I11" s="14">
        <f>SUM(I12:I13)</f>
        <v>0</v>
      </c>
      <c r="J11" s="24">
        <f>K11+L11</f>
        <v>0</v>
      </c>
      <c r="K11" s="10">
        <f>SUM(K12:K13)</f>
        <v>0</v>
      </c>
      <c r="L11" s="25">
        <f>SUM(L12:L13)</f>
        <v>0</v>
      </c>
      <c r="M11" s="18">
        <f t="shared" si="5"/>
        <v>0</v>
      </c>
      <c r="N11" s="10">
        <f>SUM(N12:N13)</f>
        <v>0</v>
      </c>
      <c r="O11" s="11">
        <f>SUM(O12:O13)</f>
        <v>0</v>
      </c>
    </row>
    <row r="12" spans="1:15" ht="19.5" thickTop="1" x14ac:dyDescent="0.4">
      <c r="A12" s="39"/>
      <c r="B12" s="37" t="s">
        <v>9</v>
      </c>
      <c r="C12" s="52">
        <f t="shared" si="2"/>
        <v>1</v>
      </c>
      <c r="D12" s="45">
        <f t="shared" si="6"/>
        <v>0</v>
      </c>
      <c r="E12" s="2"/>
      <c r="F12" s="29"/>
      <c r="G12" s="20">
        <f t="shared" si="3"/>
        <v>1</v>
      </c>
      <c r="H12" s="2">
        <v>1</v>
      </c>
      <c r="I12" s="16"/>
      <c r="J12" s="28">
        <f t="shared" ref="J12:J62" si="7">K12+L12</f>
        <v>0</v>
      </c>
      <c r="K12" s="2"/>
      <c r="L12" s="29"/>
      <c r="M12" s="20">
        <f t="shared" si="5"/>
        <v>0</v>
      </c>
      <c r="N12" s="2"/>
      <c r="O12" s="3"/>
    </row>
    <row r="13" spans="1:15" ht="19.5" thickBot="1" x14ac:dyDescent="0.45">
      <c r="A13" s="39"/>
      <c r="B13" s="93" t="s">
        <v>73</v>
      </c>
      <c r="C13" s="52">
        <f t="shared" si="2"/>
        <v>1</v>
      </c>
      <c r="D13" s="45">
        <f t="shared" si="6"/>
        <v>1</v>
      </c>
      <c r="E13" s="2"/>
      <c r="F13" s="29">
        <v>1</v>
      </c>
      <c r="G13" s="20">
        <f t="shared" si="3"/>
        <v>0</v>
      </c>
      <c r="H13" s="2"/>
      <c r="I13" s="16"/>
      <c r="J13" s="28">
        <f t="shared" si="7"/>
        <v>0</v>
      </c>
      <c r="K13" s="2"/>
      <c r="L13" s="29"/>
      <c r="M13" s="20">
        <f t="shared" si="5"/>
        <v>0</v>
      </c>
      <c r="N13" s="2"/>
      <c r="O13" s="3"/>
    </row>
    <row r="14" spans="1:15" ht="20.25" thickTop="1" thickBot="1" x14ac:dyDescent="0.45">
      <c r="A14" s="104" t="s">
        <v>10</v>
      </c>
      <c r="B14" s="105"/>
      <c r="C14" s="50">
        <f t="shared" si="2"/>
        <v>4</v>
      </c>
      <c r="D14" s="43">
        <f t="shared" si="6"/>
        <v>0</v>
      </c>
      <c r="E14" s="10">
        <f>SUM(E15:E18)</f>
        <v>0</v>
      </c>
      <c r="F14" s="25">
        <f>SUM(F15:F18)</f>
        <v>0</v>
      </c>
      <c r="G14" s="18">
        <f t="shared" si="3"/>
        <v>3</v>
      </c>
      <c r="H14" s="10">
        <f>SUM(H15:H18)</f>
        <v>3</v>
      </c>
      <c r="I14" s="14">
        <f>SUM(I15:I18)</f>
        <v>0</v>
      </c>
      <c r="J14" s="24">
        <f t="shared" si="7"/>
        <v>1</v>
      </c>
      <c r="K14" s="10">
        <f>SUM(K18:K18)</f>
        <v>0</v>
      </c>
      <c r="L14" s="25">
        <f>SUM(L15:L18)</f>
        <v>1</v>
      </c>
      <c r="M14" s="18">
        <f t="shared" si="5"/>
        <v>0</v>
      </c>
      <c r="N14" s="10">
        <f>SUM(N15:N18)</f>
        <v>0</v>
      </c>
      <c r="O14" s="11">
        <f>SUM(O15:O18)</f>
        <v>0</v>
      </c>
    </row>
    <row r="15" spans="1:15" ht="19.5" thickTop="1" x14ac:dyDescent="0.4">
      <c r="A15" s="39"/>
      <c r="B15" s="37" t="s">
        <v>160</v>
      </c>
      <c r="C15" s="52">
        <f t="shared" si="2"/>
        <v>1</v>
      </c>
      <c r="D15" s="45">
        <f t="shared" si="6"/>
        <v>0</v>
      </c>
      <c r="E15" s="2"/>
      <c r="F15" s="29"/>
      <c r="G15" s="20">
        <f t="shared" si="3"/>
        <v>1</v>
      </c>
      <c r="H15" s="2">
        <v>1</v>
      </c>
      <c r="I15" s="16"/>
      <c r="J15" s="28">
        <f t="shared" si="7"/>
        <v>0</v>
      </c>
      <c r="K15" s="2"/>
      <c r="L15" s="29"/>
      <c r="M15" s="20">
        <f t="shared" si="5"/>
        <v>0</v>
      </c>
      <c r="N15" s="2"/>
      <c r="O15" s="3"/>
    </row>
    <row r="16" spans="1:15" x14ac:dyDescent="0.4">
      <c r="A16" s="39"/>
      <c r="B16" s="93" t="s">
        <v>63</v>
      </c>
      <c r="C16" s="52">
        <f t="shared" si="2"/>
        <v>1</v>
      </c>
      <c r="D16" s="45">
        <f t="shared" si="6"/>
        <v>0</v>
      </c>
      <c r="E16" s="2"/>
      <c r="F16" s="29"/>
      <c r="G16" s="20">
        <f t="shared" si="3"/>
        <v>1</v>
      </c>
      <c r="H16" s="2">
        <v>1</v>
      </c>
      <c r="I16" s="16"/>
      <c r="J16" s="28">
        <f t="shared" si="7"/>
        <v>0</v>
      </c>
      <c r="K16" s="2"/>
      <c r="L16" s="29"/>
      <c r="M16" s="20">
        <f t="shared" si="5"/>
        <v>0</v>
      </c>
      <c r="N16" s="2"/>
      <c r="O16" s="3"/>
    </row>
    <row r="17" spans="1:15" x14ac:dyDescent="0.4">
      <c r="A17" s="39"/>
      <c r="B17" s="93" t="s">
        <v>158</v>
      </c>
      <c r="C17" s="52">
        <f t="shared" ref="C17" si="8">D17+G17+J17+M17</f>
        <v>1</v>
      </c>
      <c r="D17" s="45">
        <f t="shared" ref="D17" si="9">E17+F17</f>
        <v>0</v>
      </c>
      <c r="E17" s="2"/>
      <c r="F17" s="29"/>
      <c r="G17" s="20">
        <f t="shared" ref="G17" si="10">H17+I17</f>
        <v>0</v>
      </c>
      <c r="H17" s="2"/>
      <c r="I17" s="16"/>
      <c r="J17" s="28">
        <f t="shared" ref="J17" si="11">K17+L17</f>
        <v>1</v>
      </c>
      <c r="K17" s="2"/>
      <c r="L17" s="29">
        <v>1</v>
      </c>
      <c r="M17" s="20">
        <f t="shared" ref="M17" si="12">N17+O17</f>
        <v>0</v>
      </c>
      <c r="N17" s="2"/>
      <c r="O17" s="3"/>
    </row>
    <row r="18" spans="1:15" ht="19.5" thickBot="1" x14ac:dyDescent="0.45">
      <c r="A18" s="39"/>
      <c r="B18" s="37" t="s">
        <v>159</v>
      </c>
      <c r="C18" s="52">
        <f t="shared" si="2"/>
        <v>1</v>
      </c>
      <c r="D18" s="45">
        <f t="shared" si="6"/>
        <v>0</v>
      </c>
      <c r="E18" s="2"/>
      <c r="F18" s="29"/>
      <c r="G18" s="20">
        <f t="shared" si="3"/>
        <v>1</v>
      </c>
      <c r="H18" s="2">
        <v>1</v>
      </c>
      <c r="I18" s="16"/>
      <c r="J18" s="28">
        <f t="shared" si="7"/>
        <v>0</v>
      </c>
      <c r="K18" s="2"/>
      <c r="L18" s="29"/>
      <c r="M18" s="20">
        <f t="shared" si="5"/>
        <v>0</v>
      </c>
      <c r="N18" s="2"/>
      <c r="O18" s="3"/>
    </row>
    <row r="19" spans="1:15" ht="20.25" thickTop="1" thickBot="1" x14ac:dyDescent="0.45">
      <c r="A19" s="104" t="s">
        <v>60</v>
      </c>
      <c r="B19" s="105"/>
      <c r="C19" s="50">
        <f t="shared" si="2"/>
        <v>3</v>
      </c>
      <c r="D19" s="43">
        <f t="shared" si="6"/>
        <v>0</v>
      </c>
      <c r="E19" s="10">
        <f>SUM(E20:E21)</f>
        <v>0</v>
      </c>
      <c r="F19" s="25">
        <f>SUM(F20:F21)</f>
        <v>0</v>
      </c>
      <c r="G19" s="18">
        <f t="shared" si="3"/>
        <v>3</v>
      </c>
      <c r="H19" s="10">
        <f>SUM(H20:H21)</f>
        <v>3</v>
      </c>
      <c r="I19" s="14">
        <f>SUM(I20:I21)</f>
        <v>0</v>
      </c>
      <c r="J19" s="24">
        <f t="shared" si="7"/>
        <v>0</v>
      </c>
      <c r="K19" s="10">
        <f>SUM(K20:K21)</f>
        <v>0</v>
      </c>
      <c r="L19" s="25">
        <f>SUM(L20:L21)</f>
        <v>0</v>
      </c>
      <c r="M19" s="18">
        <f t="shared" si="5"/>
        <v>0</v>
      </c>
      <c r="N19" s="10">
        <f>SUM(N20:N21)</f>
        <v>0</v>
      </c>
      <c r="O19" s="11">
        <f>SUM(O20:O21)</f>
        <v>0</v>
      </c>
    </row>
    <row r="20" spans="1:15" ht="19.5" thickTop="1" x14ac:dyDescent="0.4">
      <c r="A20" s="39"/>
      <c r="B20" s="93" t="s">
        <v>94</v>
      </c>
      <c r="C20" s="52">
        <f t="shared" si="2"/>
        <v>1</v>
      </c>
      <c r="D20" s="45">
        <f t="shared" si="6"/>
        <v>0</v>
      </c>
      <c r="E20" s="2"/>
      <c r="F20" s="29"/>
      <c r="G20" s="20">
        <f t="shared" si="3"/>
        <v>1</v>
      </c>
      <c r="H20" s="2">
        <v>1</v>
      </c>
      <c r="I20" s="16"/>
      <c r="J20" s="28">
        <f t="shared" si="7"/>
        <v>0</v>
      </c>
      <c r="K20" s="2"/>
      <c r="L20" s="29"/>
      <c r="M20" s="20">
        <f t="shared" si="5"/>
        <v>0</v>
      </c>
      <c r="N20" s="2"/>
      <c r="O20" s="3"/>
    </row>
    <row r="21" spans="1:15" ht="19.5" thickBot="1" x14ac:dyDescent="0.45">
      <c r="A21" s="39"/>
      <c r="B21" s="37" t="s">
        <v>61</v>
      </c>
      <c r="C21" s="52">
        <f t="shared" si="2"/>
        <v>2</v>
      </c>
      <c r="D21" s="45">
        <f t="shared" si="6"/>
        <v>0</v>
      </c>
      <c r="E21" s="2"/>
      <c r="F21" s="29"/>
      <c r="G21" s="20">
        <f t="shared" si="3"/>
        <v>2</v>
      </c>
      <c r="H21" s="2">
        <v>2</v>
      </c>
      <c r="I21" s="16"/>
      <c r="J21" s="28">
        <f t="shared" si="7"/>
        <v>0</v>
      </c>
      <c r="K21" s="2"/>
      <c r="L21" s="29"/>
      <c r="M21" s="20">
        <f t="shared" si="5"/>
        <v>0</v>
      </c>
      <c r="N21" s="2"/>
      <c r="O21" s="3"/>
    </row>
    <row r="22" spans="1:15" ht="20.25" thickTop="1" thickBot="1" x14ac:dyDescent="0.45">
      <c r="A22" s="104" t="s">
        <v>42</v>
      </c>
      <c r="B22" s="105"/>
      <c r="C22" s="50">
        <f t="shared" si="2"/>
        <v>1</v>
      </c>
      <c r="D22" s="43">
        <f t="shared" si="6"/>
        <v>0</v>
      </c>
      <c r="E22" s="10">
        <f>SUM(E23:E23)</f>
        <v>0</v>
      </c>
      <c r="F22" s="25">
        <f>SUM(F23:F23)</f>
        <v>0</v>
      </c>
      <c r="G22" s="18">
        <f t="shared" si="3"/>
        <v>1</v>
      </c>
      <c r="H22" s="10">
        <f>SUM(H23:H23)</f>
        <v>1</v>
      </c>
      <c r="I22" s="14">
        <f>SUM(I23:I23)</f>
        <v>0</v>
      </c>
      <c r="J22" s="24">
        <f t="shared" si="7"/>
        <v>0</v>
      </c>
      <c r="K22" s="10">
        <f>SUM(K23:K23)</f>
        <v>0</v>
      </c>
      <c r="L22" s="25">
        <f>SUM(L23:L23)</f>
        <v>0</v>
      </c>
      <c r="M22" s="18">
        <f t="shared" si="5"/>
        <v>0</v>
      </c>
      <c r="N22" s="10">
        <f>SUM(N23:N23)</f>
        <v>0</v>
      </c>
      <c r="O22" s="11">
        <f>SUM(O23:O23)</f>
        <v>0</v>
      </c>
    </row>
    <row r="23" spans="1:15" ht="20.25" thickTop="1" thickBot="1" x14ac:dyDescent="0.45">
      <c r="A23" s="91"/>
      <c r="B23" s="92" t="s">
        <v>64</v>
      </c>
      <c r="C23" s="52">
        <f t="shared" si="2"/>
        <v>1</v>
      </c>
      <c r="D23" s="45">
        <f t="shared" si="6"/>
        <v>0</v>
      </c>
      <c r="E23" s="75"/>
      <c r="F23" s="76"/>
      <c r="G23" s="20">
        <f t="shared" si="3"/>
        <v>1</v>
      </c>
      <c r="H23" s="75">
        <v>1</v>
      </c>
      <c r="I23" s="78"/>
      <c r="J23" s="28">
        <f t="shared" si="7"/>
        <v>0</v>
      </c>
      <c r="K23" s="75"/>
      <c r="L23" s="76"/>
      <c r="M23" s="20">
        <f t="shared" si="5"/>
        <v>0</v>
      </c>
      <c r="N23" s="75"/>
      <c r="O23" s="80"/>
    </row>
    <row r="24" spans="1:15" ht="20.25" thickTop="1" thickBot="1" x14ac:dyDescent="0.45">
      <c r="A24" s="104" t="s">
        <v>11</v>
      </c>
      <c r="B24" s="105"/>
      <c r="C24" s="50">
        <f t="shared" si="2"/>
        <v>3</v>
      </c>
      <c r="D24" s="43">
        <f t="shared" si="6"/>
        <v>1</v>
      </c>
      <c r="E24" s="10">
        <f>SUM(E25:E27)</f>
        <v>1</v>
      </c>
      <c r="F24" s="25">
        <f>SUM(F25:F27)</f>
        <v>0</v>
      </c>
      <c r="G24" s="18">
        <f t="shared" si="3"/>
        <v>1</v>
      </c>
      <c r="H24" s="10">
        <f>SUM(H25:H27)</f>
        <v>1</v>
      </c>
      <c r="I24" s="14">
        <f>SUM(I25:I27)</f>
        <v>0</v>
      </c>
      <c r="J24" s="24">
        <f t="shared" si="7"/>
        <v>1</v>
      </c>
      <c r="K24" s="10">
        <f>SUM(K25:K27)</f>
        <v>0</v>
      </c>
      <c r="L24" s="25">
        <f>SUM(L25:L27)</f>
        <v>1</v>
      </c>
      <c r="M24" s="18">
        <f t="shared" si="5"/>
        <v>0</v>
      </c>
      <c r="N24" s="10">
        <f>SUM(N25:N27)</f>
        <v>0</v>
      </c>
      <c r="O24" s="11">
        <f>SUM(O25:O27)</f>
        <v>0</v>
      </c>
    </row>
    <row r="25" spans="1:15" ht="19.5" thickTop="1" x14ac:dyDescent="0.4">
      <c r="A25" s="39"/>
      <c r="B25" s="37" t="s">
        <v>123</v>
      </c>
      <c r="C25" s="52">
        <f t="shared" si="2"/>
        <v>1</v>
      </c>
      <c r="D25" s="45">
        <f t="shared" si="6"/>
        <v>0</v>
      </c>
      <c r="E25" s="2"/>
      <c r="F25" s="29"/>
      <c r="G25" s="20">
        <f t="shared" si="3"/>
        <v>0</v>
      </c>
      <c r="H25" s="2"/>
      <c r="I25" s="16"/>
      <c r="J25" s="28">
        <f t="shared" si="7"/>
        <v>1</v>
      </c>
      <c r="K25" s="2"/>
      <c r="L25" s="29">
        <v>1</v>
      </c>
      <c r="M25" s="20">
        <f t="shared" si="5"/>
        <v>0</v>
      </c>
      <c r="N25" s="2"/>
      <c r="O25" s="3"/>
    </row>
    <row r="26" spans="1:15" x14ac:dyDescent="0.4">
      <c r="A26" s="39"/>
      <c r="B26" s="37" t="s">
        <v>43</v>
      </c>
      <c r="C26" s="52">
        <f t="shared" si="2"/>
        <v>1</v>
      </c>
      <c r="D26" s="45">
        <f t="shared" si="6"/>
        <v>1</v>
      </c>
      <c r="E26" s="2">
        <v>1</v>
      </c>
      <c r="F26" s="29"/>
      <c r="G26" s="20">
        <f t="shared" si="3"/>
        <v>0</v>
      </c>
      <c r="H26" s="2"/>
      <c r="I26" s="16"/>
      <c r="J26" s="28">
        <f t="shared" si="7"/>
        <v>0</v>
      </c>
      <c r="K26" s="2"/>
      <c r="L26" s="29"/>
      <c r="M26" s="20">
        <f t="shared" si="5"/>
        <v>0</v>
      </c>
      <c r="N26" s="2"/>
      <c r="O26" s="3"/>
    </row>
    <row r="27" spans="1:15" ht="19.5" thickBot="1" x14ac:dyDescent="0.45">
      <c r="A27" s="39"/>
      <c r="B27" s="37" t="s">
        <v>31</v>
      </c>
      <c r="C27" s="52">
        <f t="shared" si="2"/>
        <v>1</v>
      </c>
      <c r="D27" s="45">
        <f t="shared" si="6"/>
        <v>0</v>
      </c>
      <c r="E27" s="2"/>
      <c r="F27" s="29"/>
      <c r="G27" s="20">
        <f t="shared" si="3"/>
        <v>1</v>
      </c>
      <c r="H27" s="2">
        <v>1</v>
      </c>
      <c r="I27" s="16"/>
      <c r="J27" s="28">
        <f t="shared" si="7"/>
        <v>0</v>
      </c>
      <c r="K27" s="2"/>
      <c r="L27" s="29"/>
      <c r="M27" s="20">
        <f t="shared" si="5"/>
        <v>0</v>
      </c>
      <c r="N27" s="2"/>
      <c r="O27" s="3"/>
    </row>
    <row r="28" spans="1:15" ht="20.25" thickTop="1" thickBot="1" x14ac:dyDescent="0.45">
      <c r="A28" s="104" t="s">
        <v>22</v>
      </c>
      <c r="B28" s="105"/>
      <c r="C28" s="50">
        <f t="shared" si="2"/>
        <v>6</v>
      </c>
      <c r="D28" s="43">
        <f t="shared" si="6"/>
        <v>3</v>
      </c>
      <c r="E28" s="10">
        <f>SUM(E29:E33)</f>
        <v>3</v>
      </c>
      <c r="F28" s="25">
        <f>SUM(F29:F33)</f>
        <v>0</v>
      </c>
      <c r="G28" s="18">
        <f t="shared" si="3"/>
        <v>1</v>
      </c>
      <c r="H28" s="10">
        <f>SUM(H29:H33)</f>
        <v>1</v>
      </c>
      <c r="I28" s="14">
        <f>SUM(I29:I33)</f>
        <v>0</v>
      </c>
      <c r="J28" s="24">
        <f t="shared" si="7"/>
        <v>2</v>
      </c>
      <c r="K28" s="10">
        <f>SUM(K29:K33)</f>
        <v>1</v>
      </c>
      <c r="L28" s="25">
        <f>SUM(L29:L33)</f>
        <v>1</v>
      </c>
      <c r="M28" s="18">
        <f t="shared" si="5"/>
        <v>0</v>
      </c>
      <c r="N28" s="10">
        <f>SUM(N29:N33)</f>
        <v>0</v>
      </c>
      <c r="O28" s="11">
        <f>SUM(O29:O33)</f>
        <v>0</v>
      </c>
    </row>
    <row r="29" spans="1:15" ht="19.5" thickTop="1" x14ac:dyDescent="0.4">
      <c r="A29" s="39"/>
      <c r="B29" s="37" t="s">
        <v>112</v>
      </c>
      <c r="C29" s="52">
        <f t="shared" si="2"/>
        <v>2</v>
      </c>
      <c r="D29" s="45">
        <f t="shared" si="6"/>
        <v>0</v>
      </c>
      <c r="E29" s="2"/>
      <c r="F29" s="29"/>
      <c r="G29" s="20">
        <f t="shared" si="3"/>
        <v>0</v>
      </c>
      <c r="H29" s="2"/>
      <c r="I29" s="16"/>
      <c r="J29" s="28">
        <f t="shared" si="7"/>
        <v>2</v>
      </c>
      <c r="K29" s="2">
        <v>1</v>
      </c>
      <c r="L29" s="29">
        <v>1</v>
      </c>
      <c r="M29" s="20">
        <f t="shared" si="5"/>
        <v>0</v>
      </c>
      <c r="N29" s="2"/>
      <c r="O29" s="3"/>
    </row>
    <row r="30" spans="1:15" x14ac:dyDescent="0.4">
      <c r="A30" s="39"/>
      <c r="B30" s="37" t="s">
        <v>146</v>
      </c>
      <c r="C30" s="52">
        <f t="shared" si="2"/>
        <v>1</v>
      </c>
      <c r="D30" s="45">
        <f t="shared" si="6"/>
        <v>0</v>
      </c>
      <c r="E30" s="2"/>
      <c r="F30" s="29"/>
      <c r="G30" s="20">
        <f t="shared" si="3"/>
        <v>1</v>
      </c>
      <c r="H30" s="2">
        <v>1</v>
      </c>
      <c r="I30" s="16"/>
      <c r="J30" s="28">
        <f t="shared" si="7"/>
        <v>0</v>
      </c>
      <c r="K30" s="2"/>
      <c r="L30" s="29"/>
      <c r="M30" s="20">
        <f t="shared" si="5"/>
        <v>0</v>
      </c>
      <c r="N30" s="2"/>
      <c r="O30" s="3"/>
    </row>
    <row r="31" spans="1:15" x14ac:dyDescent="0.4">
      <c r="A31" s="39"/>
      <c r="B31" s="37" t="s">
        <v>99</v>
      </c>
      <c r="C31" s="52">
        <f t="shared" si="2"/>
        <v>1</v>
      </c>
      <c r="D31" s="45">
        <f t="shared" si="6"/>
        <v>1</v>
      </c>
      <c r="E31" s="2">
        <v>1</v>
      </c>
      <c r="F31" s="29"/>
      <c r="G31" s="20">
        <f t="shared" si="3"/>
        <v>0</v>
      </c>
      <c r="H31" s="2"/>
      <c r="I31" s="16"/>
      <c r="J31" s="28">
        <f t="shared" si="7"/>
        <v>0</v>
      </c>
      <c r="K31" s="2"/>
      <c r="L31" s="29"/>
      <c r="M31" s="20">
        <f t="shared" si="5"/>
        <v>0</v>
      </c>
      <c r="N31" s="2"/>
      <c r="O31" s="3"/>
    </row>
    <row r="32" spans="1:15" x14ac:dyDescent="0.4">
      <c r="A32" s="39"/>
      <c r="B32" s="37" t="s">
        <v>101</v>
      </c>
      <c r="C32" s="52">
        <f t="shared" si="2"/>
        <v>1</v>
      </c>
      <c r="D32" s="45">
        <f t="shared" si="6"/>
        <v>1</v>
      </c>
      <c r="E32" s="2">
        <v>1</v>
      </c>
      <c r="F32" s="29"/>
      <c r="G32" s="20">
        <f t="shared" si="3"/>
        <v>0</v>
      </c>
      <c r="H32" s="2"/>
      <c r="I32" s="16"/>
      <c r="J32" s="28">
        <f t="shared" si="7"/>
        <v>0</v>
      </c>
      <c r="K32" s="2"/>
      <c r="L32" s="29"/>
      <c r="M32" s="20">
        <f t="shared" si="5"/>
        <v>0</v>
      </c>
      <c r="N32" s="2"/>
      <c r="O32" s="3"/>
    </row>
    <row r="33" spans="1:15" ht="19.5" thickBot="1" x14ac:dyDescent="0.45">
      <c r="A33" s="39"/>
      <c r="B33" s="37" t="s">
        <v>102</v>
      </c>
      <c r="C33" s="52">
        <f t="shared" si="2"/>
        <v>1</v>
      </c>
      <c r="D33" s="45">
        <f t="shared" si="6"/>
        <v>1</v>
      </c>
      <c r="E33" s="2">
        <v>1</v>
      </c>
      <c r="F33" s="29"/>
      <c r="G33" s="20">
        <f t="shared" si="3"/>
        <v>0</v>
      </c>
      <c r="H33" s="2"/>
      <c r="I33" s="16"/>
      <c r="J33" s="28">
        <f t="shared" si="7"/>
        <v>0</v>
      </c>
      <c r="K33" s="2"/>
      <c r="L33" s="29"/>
      <c r="M33" s="20">
        <f t="shared" si="5"/>
        <v>0</v>
      </c>
      <c r="N33" s="2"/>
      <c r="O33" s="3"/>
    </row>
    <row r="34" spans="1:15" ht="20.25" thickTop="1" thickBot="1" x14ac:dyDescent="0.45">
      <c r="A34" s="104" t="s">
        <v>13</v>
      </c>
      <c r="B34" s="105"/>
      <c r="C34" s="50">
        <f t="shared" si="2"/>
        <v>1</v>
      </c>
      <c r="D34" s="43">
        <f t="shared" si="6"/>
        <v>0</v>
      </c>
      <c r="E34" s="10">
        <f>SUM(E35:E35)</f>
        <v>0</v>
      </c>
      <c r="F34" s="25">
        <f>SUM(F35:F35)</f>
        <v>0</v>
      </c>
      <c r="G34" s="18">
        <f t="shared" si="3"/>
        <v>1</v>
      </c>
      <c r="H34" s="10">
        <f>SUM(H35:H35)</f>
        <v>1</v>
      </c>
      <c r="I34" s="14">
        <f>SUM(I35:I35)</f>
        <v>0</v>
      </c>
      <c r="J34" s="24">
        <f t="shared" si="7"/>
        <v>0</v>
      </c>
      <c r="K34" s="10">
        <f>SUM(K35:K35)</f>
        <v>0</v>
      </c>
      <c r="L34" s="25">
        <f>SUM(L35:L35)</f>
        <v>0</v>
      </c>
      <c r="M34" s="18">
        <f t="shared" si="5"/>
        <v>0</v>
      </c>
      <c r="N34" s="10">
        <f>SUM(N35:N35)</f>
        <v>0</v>
      </c>
      <c r="O34" s="11">
        <f>SUM(O35:O35)</f>
        <v>0</v>
      </c>
    </row>
    <row r="35" spans="1:15" ht="20.25" thickTop="1" thickBot="1" x14ac:dyDescent="0.45">
      <c r="A35" s="39"/>
      <c r="B35" s="38" t="s">
        <v>26</v>
      </c>
      <c r="C35" s="53">
        <f t="shared" si="2"/>
        <v>1</v>
      </c>
      <c r="D35" s="46">
        <f t="shared" si="6"/>
        <v>0</v>
      </c>
      <c r="E35" s="31"/>
      <c r="F35" s="34"/>
      <c r="G35" s="30">
        <f t="shared" si="3"/>
        <v>1</v>
      </c>
      <c r="H35" s="31">
        <v>1</v>
      </c>
      <c r="I35" s="32"/>
      <c r="J35" s="33">
        <f t="shared" si="7"/>
        <v>0</v>
      </c>
      <c r="K35" s="31"/>
      <c r="L35" s="34"/>
      <c r="M35" s="30">
        <f t="shared" si="5"/>
        <v>0</v>
      </c>
      <c r="N35" s="31"/>
      <c r="O35" s="35"/>
    </row>
    <row r="36" spans="1:15" ht="20.25" thickTop="1" thickBot="1" x14ac:dyDescent="0.45">
      <c r="A36" s="104" t="s">
        <v>14</v>
      </c>
      <c r="B36" s="105"/>
      <c r="C36" s="50">
        <f t="shared" si="2"/>
        <v>17</v>
      </c>
      <c r="D36" s="43">
        <f t="shared" si="6"/>
        <v>8</v>
      </c>
      <c r="E36" s="10">
        <f>SUM(E37:E44)</f>
        <v>8</v>
      </c>
      <c r="F36" s="25">
        <f>SUM(F37:F44)</f>
        <v>0</v>
      </c>
      <c r="G36" s="18">
        <f t="shared" si="3"/>
        <v>9</v>
      </c>
      <c r="H36" s="10">
        <f>SUM(H37:H44)</f>
        <v>9</v>
      </c>
      <c r="I36" s="14">
        <f>SUM(I37:I44)</f>
        <v>0</v>
      </c>
      <c r="J36" s="24">
        <f t="shared" si="7"/>
        <v>0</v>
      </c>
      <c r="K36" s="10">
        <f>SUM(K37:K44)</f>
        <v>0</v>
      </c>
      <c r="L36" s="25">
        <f>SUM(L37:L44)</f>
        <v>0</v>
      </c>
      <c r="M36" s="18">
        <f t="shared" si="5"/>
        <v>0</v>
      </c>
      <c r="N36" s="10">
        <f>SUM(N37:N44)</f>
        <v>0</v>
      </c>
      <c r="O36" s="11">
        <f>SUM(O37:O44)</f>
        <v>0</v>
      </c>
    </row>
    <row r="37" spans="1:15" ht="19.5" thickTop="1" x14ac:dyDescent="0.4">
      <c r="A37" s="39"/>
      <c r="B37" s="37" t="s">
        <v>29</v>
      </c>
      <c r="C37" s="52">
        <f t="shared" si="2"/>
        <v>1</v>
      </c>
      <c r="D37" s="44">
        <f t="shared" si="6"/>
        <v>1</v>
      </c>
      <c r="E37" s="2">
        <v>1</v>
      </c>
      <c r="F37" s="29"/>
      <c r="G37" s="20">
        <f t="shared" si="3"/>
        <v>0</v>
      </c>
      <c r="H37" s="2"/>
      <c r="I37" s="16"/>
      <c r="J37" s="28">
        <f t="shared" si="7"/>
        <v>0</v>
      </c>
      <c r="K37" s="2"/>
      <c r="L37" s="29"/>
      <c r="M37" s="20">
        <f t="shared" si="5"/>
        <v>0</v>
      </c>
      <c r="N37" s="2"/>
      <c r="O37" s="3"/>
    </row>
    <row r="38" spans="1:15" x14ac:dyDescent="0.4">
      <c r="A38" s="39"/>
      <c r="B38" s="37" t="s">
        <v>34</v>
      </c>
      <c r="C38" s="52">
        <f t="shared" si="2"/>
        <v>2</v>
      </c>
      <c r="D38" s="44">
        <f t="shared" si="6"/>
        <v>1</v>
      </c>
      <c r="E38" s="2">
        <v>1</v>
      </c>
      <c r="F38" s="29"/>
      <c r="G38" s="20">
        <f t="shared" si="3"/>
        <v>1</v>
      </c>
      <c r="H38" s="2">
        <v>1</v>
      </c>
      <c r="I38" s="16"/>
      <c r="J38" s="28">
        <f t="shared" si="7"/>
        <v>0</v>
      </c>
      <c r="K38" s="2"/>
      <c r="L38" s="29"/>
      <c r="M38" s="20">
        <f t="shared" si="5"/>
        <v>0</v>
      </c>
      <c r="N38" s="2"/>
      <c r="O38" s="3"/>
    </row>
    <row r="39" spans="1:15" x14ac:dyDescent="0.4">
      <c r="A39" s="39"/>
      <c r="B39" s="37" t="s">
        <v>16</v>
      </c>
      <c r="C39" s="52">
        <f t="shared" si="2"/>
        <v>1</v>
      </c>
      <c r="D39" s="44">
        <f t="shared" si="6"/>
        <v>0</v>
      </c>
      <c r="E39" s="2"/>
      <c r="F39" s="29"/>
      <c r="G39" s="20">
        <f t="shared" si="3"/>
        <v>1</v>
      </c>
      <c r="H39" s="2">
        <v>1</v>
      </c>
      <c r="I39" s="16"/>
      <c r="J39" s="28">
        <f t="shared" si="7"/>
        <v>0</v>
      </c>
      <c r="K39" s="2"/>
      <c r="L39" s="29"/>
      <c r="M39" s="20">
        <f t="shared" si="5"/>
        <v>0</v>
      </c>
      <c r="N39" s="2"/>
      <c r="O39" s="3"/>
    </row>
    <row r="40" spans="1:15" x14ac:dyDescent="0.4">
      <c r="A40" s="39"/>
      <c r="B40" s="37" t="s">
        <v>44</v>
      </c>
      <c r="C40" s="52">
        <f t="shared" si="2"/>
        <v>5</v>
      </c>
      <c r="D40" s="44">
        <f t="shared" si="6"/>
        <v>3</v>
      </c>
      <c r="E40" s="2">
        <v>3</v>
      </c>
      <c r="F40" s="29"/>
      <c r="G40" s="20">
        <f t="shared" si="3"/>
        <v>2</v>
      </c>
      <c r="H40" s="2">
        <v>2</v>
      </c>
      <c r="I40" s="16"/>
      <c r="J40" s="28">
        <f t="shared" si="7"/>
        <v>0</v>
      </c>
      <c r="K40" s="2"/>
      <c r="L40" s="29"/>
      <c r="M40" s="20">
        <f t="shared" si="5"/>
        <v>0</v>
      </c>
      <c r="N40" s="2"/>
      <c r="O40" s="3"/>
    </row>
    <row r="41" spans="1:15" x14ac:dyDescent="0.4">
      <c r="A41" s="39"/>
      <c r="B41" s="37" t="s">
        <v>17</v>
      </c>
      <c r="C41" s="52">
        <f t="shared" si="2"/>
        <v>2</v>
      </c>
      <c r="D41" s="44">
        <f t="shared" si="6"/>
        <v>0</v>
      </c>
      <c r="E41" s="2"/>
      <c r="F41" s="29"/>
      <c r="G41" s="20">
        <f t="shared" si="3"/>
        <v>2</v>
      </c>
      <c r="H41" s="2">
        <v>2</v>
      </c>
      <c r="I41" s="16"/>
      <c r="J41" s="28">
        <f t="shared" si="7"/>
        <v>0</v>
      </c>
      <c r="K41" s="2"/>
      <c r="L41" s="29"/>
      <c r="M41" s="20">
        <f t="shared" si="5"/>
        <v>0</v>
      </c>
      <c r="N41" s="2"/>
      <c r="O41" s="3"/>
    </row>
    <row r="42" spans="1:15" x14ac:dyDescent="0.4">
      <c r="A42" s="39"/>
      <c r="B42" s="37" t="s">
        <v>40</v>
      </c>
      <c r="C42" s="52">
        <f t="shared" si="2"/>
        <v>1</v>
      </c>
      <c r="D42" s="44">
        <f t="shared" si="6"/>
        <v>1</v>
      </c>
      <c r="E42" s="2">
        <v>1</v>
      </c>
      <c r="F42" s="29"/>
      <c r="G42" s="20">
        <f t="shared" si="3"/>
        <v>0</v>
      </c>
      <c r="H42" s="2"/>
      <c r="I42" s="16"/>
      <c r="J42" s="28">
        <f t="shared" si="7"/>
        <v>0</v>
      </c>
      <c r="K42" s="2"/>
      <c r="L42" s="29"/>
      <c r="M42" s="20">
        <f t="shared" si="5"/>
        <v>0</v>
      </c>
      <c r="N42" s="2"/>
      <c r="O42" s="3"/>
    </row>
    <row r="43" spans="1:15" x14ac:dyDescent="0.4">
      <c r="A43" s="39"/>
      <c r="B43" s="37" t="s">
        <v>39</v>
      </c>
      <c r="C43" s="52">
        <f t="shared" si="2"/>
        <v>1</v>
      </c>
      <c r="D43" s="44">
        <f t="shared" si="6"/>
        <v>0</v>
      </c>
      <c r="E43" s="2"/>
      <c r="F43" s="29"/>
      <c r="G43" s="20">
        <f t="shared" si="3"/>
        <v>1</v>
      </c>
      <c r="H43" s="2">
        <v>1</v>
      </c>
      <c r="I43" s="16"/>
      <c r="J43" s="28">
        <f t="shared" si="7"/>
        <v>0</v>
      </c>
      <c r="K43" s="2"/>
      <c r="L43" s="29"/>
      <c r="M43" s="20">
        <f t="shared" si="5"/>
        <v>0</v>
      </c>
      <c r="N43" s="2"/>
      <c r="O43" s="3"/>
    </row>
    <row r="44" spans="1:15" ht="19.5" thickBot="1" x14ac:dyDescent="0.45">
      <c r="A44" s="39"/>
      <c r="B44" s="37" t="s">
        <v>18</v>
      </c>
      <c r="C44" s="52">
        <f t="shared" si="2"/>
        <v>4</v>
      </c>
      <c r="D44" s="44">
        <f t="shared" si="6"/>
        <v>2</v>
      </c>
      <c r="E44" s="2">
        <v>2</v>
      </c>
      <c r="F44" s="29"/>
      <c r="G44" s="20">
        <f t="shared" si="3"/>
        <v>2</v>
      </c>
      <c r="H44" s="2">
        <v>2</v>
      </c>
      <c r="I44" s="16"/>
      <c r="J44" s="28">
        <f t="shared" si="7"/>
        <v>0</v>
      </c>
      <c r="K44" s="2"/>
      <c r="L44" s="29"/>
      <c r="M44" s="20">
        <f t="shared" si="5"/>
        <v>0</v>
      </c>
      <c r="N44" s="2"/>
      <c r="O44" s="3"/>
    </row>
    <row r="45" spans="1:15" ht="20.25" thickTop="1" thickBot="1" x14ac:dyDescent="0.45">
      <c r="A45" s="104" t="s">
        <v>19</v>
      </c>
      <c r="B45" s="105"/>
      <c r="C45" s="50">
        <f t="shared" si="2"/>
        <v>6</v>
      </c>
      <c r="D45" s="43">
        <f t="shared" si="6"/>
        <v>2</v>
      </c>
      <c r="E45" s="10">
        <f>SUM(E46:E51)</f>
        <v>1</v>
      </c>
      <c r="F45" s="25">
        <f>SUM(F46:F51)</f>
        <v>1</v>
      </c>
      <c r="G45" s="18">
        <f t="shared" si="3"/>
        <v>4</v>
      </c>
      <c r="H45" s="10">
        <f>SUM(H46:H51)</f>
        <v>3</v>
      </c>
      <c r="I45" s="14">
        <f>SUM(I46:I51)</f>
        <v>1</v>
      </c>
      <c r="J45" s="24">
        <f t="shared" si="7"/>
        <v>0</v>
      </c>
      <c r="K45" s="10">
        <f>SUM(K46:K51)</f>
        <v>0</v>
      </c>
      <c r="L45" s="25">
        <f>SUM(L46:L51)</f>
        <v>0</v>
      </c>
      <c r="M45" s="18">
        <f t="shared" si="5"/>
        <v>0</v>
      </c>
      <c r="N45" s="10">
        <f>SUM(N46:N51)</f>
        <v>0</v>
      </c>
      <c r="O45" s="11">
        <f>SUM(O46:O51)</f>
        <v>0</v>
      </c>
    </row>
    <row r="46" spans="1:15" ht="19.5" thickTop="1" x14ac:dyDescent="0.4">
      <c r="A46" s="39"/>
      <c r="B46" s="36" t="s">
        <v>20</v>
      </c>
      <c r="C46" s="51">
        <f t="shared" si="2"/>
        <v>1</v>
      </c>
      <c r="D46" s="44">
        <f t="shared" si="6"/>
        <v>0</v>
      </c>
      <c r="E46" s="4"/>
      <c r="F46" s="27"/>
      <c r="G46" s="19">
        <f t="shared" si="3"/>
        <v>1</v>
      </c>
      <c r="H46" s="4"/>
      <c r="I46" s="15">
        <v>1</v>
      </c>
      <c r="J46" s="26">
        <f t="shared" si="7"/>
        <v>0</v>
      </c>
      <c r="K46" s="4"/>
      <c r="L46" s="27"/>
      <c r="M46" s="19">
        <f t="shared" si="5"/>
        <v>0</v>
      </c>
      <c r="N46" s="4"/>
      <c r="O46" s="5"/>
    </row>
    <row r="47" spans="1:15" x14ac:dyDescent="0.4">
      <c r="A47" s="39"/>
      <c r="B47" s="37" t="s">
        <v>106</v>
      </c>
      <c r="C47" s="52">
        <f t="shared" si="2"/>
        <v>1</v>
      </c>
      <c r="D47" s="45">
        <f t="shared" si="6"/>
        <v>1</v>
      </c>
      <c r="E47" s="2">
        <v>1</v>
      </c>
      <c r="F47" s="29"/>
      <c r="G47" s="20">
        <f t="shared" si="3"/>
        <v>0</v>
      </c>
      <c r="H47" s="2"/>
      <c r="I47" s="16"/>
      <c r="J47" s="28">
        <f t="shared" si="7"/>
        <v>0</v>
      </c>
      <c r="K47" s="2"/>
      <c r="L47" s="29"/>
      <c r="M47" s="20">
        <f t="shared" si="5"/>
        <v>0</v>
      </c>
      <c r="N47" s="2"/>
      <c r="O47" s="3"/>
    </row>
    <row r="48" spans="1:15" x14ac:dyDescent="0.4">
      <c r="A48" s="39"/>
      <c r="B48" s="37" t="s">
        <v>36</v>
      </c>
      <c r="C48" s="52">
        <f t="shared" si="2"/>
        <v>1</v>
      </c>
      <c r="D48" s="45">
        <f t="shared" si="6"/>
        <v>0</v>
      </c>
      <c r="E48" s="2"/>
      <c r="F48" s="29"/>
      <c r="G48" s="20">
        <f t="shared" si="3"/>
        <v>1</v>
      </c>
      <c r="H48" s="2">
        <v>1</v>
      </c>
      <c r="I48" s="16"/>
      <c r="J48" s="28">
        <f t="shared" si="7"/>
        <v>0</v>
      </c>
      <c r="K48" s="2"/>
      <c r="L48" s="29"/>
      <c r="M48" s="20">
        <f t="shared" si="5"/>
        <v>0</v>
      </c>
      <c r="N48" s="2"/>
      <c r="O48" s="3"/>
    </row>
    <row r="49" spans="1:15" x14ac:dyDescent="0.4">
      <c r="A49" s="39"/>
      <c r="B49" s="37" t="s">
        <v>54</v>
      </c>
      <c r="C49" s="52">
        <f t="shared" si="2"/>
        <v>1</v>
      </c>
      <c r="D49" s="45">
        <f t="shared" si="6"/>
        <v>1</v>
      </c>
      <c r="E49" s="2"/>
      <c r="F49" s="29">
        <v>1</v>
      </c>
      <c r="G49" s="20">
        <f t="shared" si="3"/>
        <v>0</v>
      </c>
      <c r="H49" s="2"/>
      <c r="I49" s="16"/>
      <c r="J49" s="28">
        <f t="shared" si="7"/>
        <v>0</v>
      </c>
      <c r="K49" s="2"/>
      <c r="L49" s="29"/>
      <c r="M49" s="20">
        <f t="shared" si="5"/>
        <v>0</v>
      </c>
      <c r="N49" s="2"/>
      <c r="O49" s="3"/>
    </row>
    <row r="50" spans="1:15" x14ac:dyDescent="0.4">
      <c r="A50" s="39"/>
      <c r="B50" s="37" t="s">
        <v>55</v>
      </c>
      <c r="C50" s="52">
        <f t="shared" si="2"/>
        <v>1</v>
      </c>
      <c r="D50" s="45">
        <f t="shared" si="6"/>
        <v>0</v>
      </c>
      <c r="E50" s="2"/>
      <c r="F50" s="29"/>
      <c r="G50" s="20">
        <f t="shared" si="3"/>
        <v>1</v>
      </c>
      <c r="H50" s="2">
        <v>1</v>
      </c>
      <c r="I50" s="16"/>
      <c r="J50" s="28">
        <f t="shared" si="7"/>
        <v>0</v>
      </c>
      <c r="K50" s="2"/>
      <c r="L50" s="29"/>
      <c r="M50" s="20">
        <f t="shared" si="5"/>
        <v>0</v>
      </c>
      <c r="N50" s="2"/>
      <c r="O50" s="3"/>
    </row>
    <row r="51" spans="1:15" ht="19.5" thickBot="1" x14ac:dyDescent="0.45">
      <c r="A51" s="39"/>
      <c r="B51" s="37" t="s">
        <v>56</v>
      </c>
      <c r="C51" s="52">
        <f t="shared" si="2"/>
        <v>1</v>
      </c>
      <c r="D51" s="45">
        <f t="shared" si="6"/>
        <v>0</v>
      </c>
      <c r="E51" s="2"/>
      <c r="F51" s="29"/>
      <c r="G51" s="20">
        <f t="shared" si="3"/>
        <v>1</v>
      </c>
      <c r="H51" s="2">
        <v>1</v>
      </c>
      <c r="I51" s="16"/>
      <c r="J51" s="28">
        <f t="shared" si="7"/>
        <v>0</v>
      </c>
      <c r="K51" s="2"/>
      <c r="L51" s="29"/>
      <c r="M51" s="20">
        <f t="shared" si="5"/>
        <v>0</v>
      </c>
      <c r="N51" s="2"/>
      <c r="O51" s="3"/>
    </row>
    <row r="52" spans="1:15" ht="20.25" thickTop="1" thickBot="1" x14ac:dyDescent="0.45">
      <c r="A52" s="104" t="s">
        <v>47</v>
      </c>
      <c r="B52" s="105"/>
      <c r="C52" s="50">
        <f t="shared" ref="C52:C62" si="13">D52+G52+J52+M52</f>
        <v>1</v>
      </c>
      <c r="D52" s="43">
        <f t="shared" ref="D52:D62" si="14">E52+F52</f>
        <v>0</v>
      </c>
      <c r="E52" s="10">
        <f>E53</f>
        <v>0</v>
      </c>
      <c r="F52" s="25">
        <f>F53</f>
        <v>0</v>
      </c>
      <c r="G52" s="18">
        <f t="shared" ref="G52:G62" si="15">H52+I52</f>
        <v>1</v>
      </c>
      <c r="H52" s="10">
        <f t="shared" ref="H52:I56" si="16">H53</f>
        <v>1</v>
      </c>
      <c r="I52" s="14">
        <f t="shared" si="16"/>
        <v>0</v>
      </c>
      <c r="J52" s="24">
        <f t="shared" si="7"/>
        <v>0</v>
      </c>
      <c r="K52" s="10">
        <f t="shared" ref="K52:L56" si="17">K53</f>
        <v>0</v>
      </c>
      <c r="L52" s="25">
        <f t="shared" si="17"/>
        <v>0</v>
      </c>
      <c r="M52" s="18">
        <f t="shared" ref="M52:M62" si="18">N52+O52</f>
        <v>0</v>
      </c>
      <c r="N52" s="10">
        <f t="shared" ref="N52:O56" si="19">N53</f>
        <v>0</v>
      </c>
      <c r="O52" s="11">
        <f t="shared" si="19"/>
        <v>0</v>
      </c>
    </row>
    <row r="53" spans="1:15" ht="20.25" thickTop="1" thickBot="1" x14ac:dyDescent="0.45">
      <c r="A53" s="40"/>
      <c r="B53" s="55" t="s">
        <v>49</v>
      </c>
      <c r="C53" s="56">
        <f t="shared" si="13"/>
        <v>1</v>
      </c>
      <c r="D53" s="57">
        <f t="shared" si="14"/>
        <v>0</v>
      </c>
      <c r="E53" s="58"/>
      <c r="F53" s="59"/>
      <c r="G53" s="60">
        <f t="shared" si="15"/>
        <v>1</v>
      </c>
      <c r="H53" s="58">
        <v>1</v>
      </c>
      <c r="I53" s="61"/>
      <c r="J53" s="62">
        <f t="shared" si="7"/>
        <v>0</v>
      </c>
      <c r="K53" s="58"/>
      <c r="L53" s="59"/>
      <c r="M53" s="60">
        <f t="shared" si="18"/>
        <v>0</v>
      </c>
      <c r="N53" s="58"/>
      <c r="O53" s="63"/>
    </row>
    <row r="54" spans="1:15" ht="20.25" thickTop="1" thickBot="1" x14ac:dyDescent="0.45">
      <c r="A54" s="104" t="s">
        <v>89</v>
      </c>
      <c r="B54" s="105"/>
      <c r="C54" s="50">
        <f t="shared" si="13"/>
        <v>1</v>
      </c>
      <c r="D54" s="43">
        <f t="shared" si="14"/>
        <v>0</v>
      </c>
      <c r="E54" s="10">
        <f>SUM(E55:E55)</f>
        <v>0</v>
      </c>
      <c r="F54" s="25">
        <f>SUM(F55:F55)</f>
        <v>0</v>
      </c>
      <c r="G54" s="18">
        <f t="shared" si="15"/>
        <v>1</v>
      </c>
      <c r="H54" s="10">
        <f>SUM(H55:H55)</f>
        <v>1</v>
      </c>
      <c r="I54" s="14">
        <f>SUM(I55:I55)</f>
        <v>0</v>
      </c>
      <c r="J54" s="24">
        <f t="shared" si="7"/>
        <v>0</v>
      </c>
      <c r="K54" s="10">
        <f>SUM(K55:K55)</f>
        <v>0</v>
      </c>
      <c r="L54" s="25">
        <f>SUM(L55:L55)</f>
        <v>0</v>
      </c>
      <c r="M54" s="18">
        <f t="shared" si="18"/>
        <v>0</v>
      </c>
      <c r="N54" s="10">
        <f>SUM(N55:N55)</f>
        <v>0</v>
      </c>
      <c r="O54" s="11">
        <f>SUM(O55:O55)</f>
        <v>0</v>
      </c>
    </row>
    <row r="55" spans="1:15" ht="20.25" thickTop="1" thickBot="1" x14ac:dyDescent="0.45">
      <c r="A55" s="39"/>
      <c r="B55" s="94" t="s">
        <v>153</v>
      </c>
      <c r="C55" s="51">
        <f t="shared" si="13"/>
        <v>1</v>
      </c>
      <c r="D55" s="44">
        <f t="shared" si="14"/>
        <v>0</v>
      </c>
      <c r="E55" s="4"/>
      <c r="F55" s="27"/>
      <c r="G55" s="19">
        <f t="shared" si="15"/>
        <v>1</v>
      </c>
      <c r="H55" s="4">
        <v>1</v>
      </c>
      <c r="I55" s="15"/>
      <c r="J55" s="26">
        <f t="shared" si="7"/>
        <v>0</v>
      </c>
      <c r="K55" s="4"/>
      <c r="L55" s="27"/>
      <c r="M55" s="19">
        <f t="shared" si="18"/>
        <v>0</v>
      </c>
      <c r="N55" s="4"/>
      <c r="O55" s="5"/>
    </row>
    <row r="56" spans="1:15" ht="20.25" thickTop="1" thickBot="1" x14ac:dyDescent="0.45">
      <c r="A56" s="104" t="s">
        <v>21</v>
      </c>
      <c r="B56" s="105"/>
      <c r="C56" s="50">
        <f t="shared" si="13"/>
        <v>7</v>
      </c>
      <c r="D56" s="43">
        <f t="shared" si="14"/>
        <v>4</v>
      </c>
      <c r="E56" s="10">
        <f>E57</f>
        <v>4</v>
      </c>
      <c r="F56" s="25">
        <f>F57</f>
        <v>0</v>
      </c>
      <c r="G56" s="18">
        <f t="shared" si="15"/>
        <v>2</v>
      </c>
      <c r="H56" s="10">
        <f t="shared" si="16"/>
        <v>0</v>
      </c>
      <c r="I56" s="14">
        <f t="shared" si="16"/>
        <v>2</v>
      </c>
      <c r="J56" s="24">
        <f t="shared" si="7"/>
        <v>1</v>
      </c>
      <c r="K56" s="10">
        <f t="shared" si="17"/>
        <v>1</v>
      </c>
      <c r="L56" s="25">
        <f t="shared" si="17"/>
        <v>0</v>
      </c>
      <c r="M56" s="18">
        <f t="shared" si="18"/>
        <v>0</v>
      </c>
      <c r="N56" s="10">
        <f t="shared" si="19"/>
        <v>0</v>
      </c>
      <c r="O56" s="11">
        <f t="shared" si="19"/>
        <v>0</v>
      </c>
    </row>
    <row r="57" spans="1:15" ht="20.25" thickTop="1" thickBot="1" x14ac:dyDescent="0.45">
      <c r="A57" s="40"/>
      <c r="B57" s="55" t="s">
        <v>21</v>
      </c>
      <c r="C57" s="56">
        <f t="shared" si="13"/>
        <v>7</v>
      </c>
      <c r="D57" s="57">
        <f t="shared" si="14"/>
        <v>4</v>
      </c>
      <c r="E57" s="58">
        <v>4</v>
      </c>
      <c r="F57" s="59"/>
      <c r="G57" s="60">
        <f t="shared" si="15"/>
        <v>2</v>
      </c>
      <c r="H57" s="58"/>
      <c r="I57" s="61">
        <v>2</v>
      </c>
      <c r="J57" s="62">
        <f t="shared" si="7"/>
        <v>1</v>
      </c>
      <c r="K57" s="58">
        <v>1</v>
      </c>
      <c r="L57" s="59"/>
      <c r="M57" s="60">
        <f t="shared" si="18"/>
        <v>0</v>
      </c>
      <c r="N57" s="58"/>
      <c r="O57" s="63"/>
    </row>
    <row r="58" spans="1:15" ht="20.25" thickTop="1" thickBot="1" x14ac:dyDescent="0.45">
      <c r="A58" s="104" t="s">
        <v>51</v>
      </c>
      <c r="B58" s="105"/>
      <c r="C58" s="50">
        <f t="shared" si="13"/>
        <v>2</v>
      </c>
      <c r="D58" s="43">
        <f t="shared" si="14"/>
        <v>1</v>
      </c>
      <c r="E58" s="10">
        <f>SUM(E59:E60)</f>
        <v>1</v>
      </c>
      <c r="F58" s="25">
        <f>SUM(F59:F60)</f>
        <v>0</v>
      </c>
      <c r="G58" s="18">
        <f t="shared" si="15"/>
        <v>0</v>
      </c>
      <c r="H58" s="10">
        <f>SUM(H59:H60)</f>
        <v>0</v>
      </c>
      <c r="I58" s="14">
        <f>SUM(I59:I60)</f>
        <v>0</v>
      </c>
      <c r="J58" s="24">
        <f t="shared" si="7"/>
        <v>1</v>
      </c>
      <c r="K58" s="10">
        <f>SUM(K59:K60)</f>
        <v>1</v>
      </c>
      <c r="L58" s="25">
        <f>SUM(L59:L60)</f>
        <v>0</v>
      </c>
      <c r="M58" s="18">
        <f t="shared" si="18"/>
        <v>0</v>
      </c>
      <c r="N58" s="10">
        <f>SUM(N59:N60)</f>
        <v>0</v>
      </c>
      <c r="O58" s="11">
        <f>O60</f>
        <v>0</v>
      </c>
    </row>
    <row r="59" spans="1:15" ht="19.5" thickTop="1" x14ac:dyDescent="0.4">
      <c r="A59" s="39"/>
      <c r="B59" s="37" t="s">
        <v>57</v>
      </c>
      <c r="C59" s="52">
        <f t="shared" si="13"/>
        <v>1</v>
      </c>
      <c r="D59" s="45">
        <f t="shared" si="14"/>
        <v>1</v>
      </c>
      <c r="E59" s="2">
        <v>1</v>
      </c>
      <c r="F59" s="29"/>
      <c r="G59" s="20">
        <f t="shared" si="15"/>
        <v>0</v>
      </c>
      <c r="H59" s="2"/>
      <c r="I59" s="16"/>
      <c r="J59" s="28">
        <f t="shared" si="7"/>
        <v>0</v>
      </c>
      <c r="K59" s="2"/>
      <c r="L59" s="29"/>
      <c r="M59" s="20">
        <f t="shared" si="18"/>
        <v>0</v>
      </c>
      <c r="N59" s="2"/>
      <c r="O59" s="3"/>
    </row>
    <row r="60" spans="1:15" ht="19.5" thickBot="1" x14ac:dyDescent="0.45">
      <c r="A60" s="40"/>
      <c r="B60" s="55" t="s">
        <v>58</v>
      </c>
      <c r="C60" s="56">
        <f t="shared" si="13"/>
        <v>1</v>
      </c>
      <c r="D60" s="57">
        <f t="shared" si="14"/>
        <v>0</v>
      </c>
      <c r="E60" s="58"/>
      <c r="F60" s="59"/>
      <c r="G60" s="60">
        <f t="shared" si="15"/>
        <v>0</v>
      </c>
      <c r="H60" s="58"/>
      <c r="I60" s="61"/>
      <c r="J60" s="62">
        <f t="shared" si="7"/>
        <v>1</v>
      </c>
      <c r="K60" s="58">
        <v>1</v>
      </c>
      <c r="L60" s="59"/>
      <c r="M60" s="60">
        <f t="shared" si="18"/>
        <v>0</v>
      </c>
      <c r="N60" s="58"/>
      <c r="O60" s="63"/>
    </row>
    <row r="61" spans="1:15" ht="20.25" thickTop="1" thickBot="1" x14ac:dyDescent="0.45">
      <c r="A61" s="104" t="s">
        <v>37</v>
      </c>
      <c r="B61" s="105"/>
      <c r="C61" s="50">
        <f t="shared" si="13"/>
        <v>1</v>
      </c>
      <c r="D61" s="43">
        <f t="shared" si="14"/>
        <v>0</v>
      </c>
      <c r="E61" s="10">
        <f>SUM(E62:E62)</f>
        <v>0</v>
      </c>
      <c r="F61" s="25">
        <f>SUM(F62:F62)</f>
        <v>0</v>
      </c>
      <c r="G61" s="18">
        <f t="shared" si="15"/>
        <v>1</v>
      </c>
      <c r="H61" s="10">
        <f>SUM(H62:H62)</f>
        <v>0</v>
      </c>
      <c r="I61" s="14">
        <f>SUM(I62:I62)</f>
        <v>1</v>
      </c>
      <c r="J61" s="24">
        <f t="shared" si="7"/>
        <v>0</v>
      </c>
      <c r="K61" s="10">
        <f>SUM(K62:K62)</f>
        <v>0</v>
      </c>
      <c r="L61" s="25">
        <f>SUM(L62:L62)</f>
        <v>0</v>
      </c>
      <c r="M61" s="18">
        <f t="shared" si="18"/>
        <v>0</v>
      </c>
      <c r="N61" s="10">
        <f>SUM(N62:N62)</f>
        <v>0</v>
      </c>
      <c r="O61" s="11">
        <f>O62</f>
        <v>0</v>
      </c>
    </row>
    <row r="62" spans="1:15" ht="20.25" thickTop="1" thickBot="1" x14ac:dyDescent="0.45">
      <c r="A62" s="40"/>
      <c r="B62" s="82" t="s">
        <v>59</v>
      </c>
      <c r="C62" s="83">
        <f t="shared" si="13"/>
        <v>1</v>
      </c>
      <c r="D62" s="84">
        <f t="shared" si="14"/>
        <v>0</v>
      </c>
      <c r="E62" s="85"/>
      <c r="F62" s="86"/>
      <c r="G62" s="87">
        <f t="shared" si="15"/>
        <v>1</v>
      </c>
      <c r="H62" s="85"/>
      <c r="I62" s="88">
        <v>1</v>
      </c>
      <c r="J62" s="89">
        <f t="shared" si="7"/>
        <v>0</v>
      </c>
      <c r="K62" s="85"/>
      <c r="L62" s="86"/>
      <c r="M62" s="87">
        <f t="shared" si="18"/>
        <v>0</v>
      </c>
      <c r="N62" s="85"/>
      <c r="O62" s="90"/>
    </row>
    <row r="63" spans="1:15" ht="19.5" thickTop="1" x14ac:dyDescent="0.4">
      <c r="A63" s="103" t="s">
        <v>156</v>
      </c>
      <c r="B63" s="103"/>
      <c r="C63" s="103"/>
      <c r="D63" s="103"/>
      <c r="E63" s="103"/>
      <c r="F63" s="103"/>
      <c r="G63" s="103"/>
      <c r="H63" s="103"/>
      <c r="I63" s="103"/>
      <c r="J63" s="103"/>
      <c r="K63" s="103"/>
      <c r="L63" s="103"/>
      <c r="M63" s="103"/>
      <c r="N63" s="103"/>
      <c r="O63" s="103"/>
    </row>
    <row r="64" spans="1:15" ht="21" customHeight="1" x14ac:dyDescent="0.4">
      <c r="A64" s="103" t="s">
        <v>24</v>
      </c>
      <c r="B64" s="103"/>
      <c r="C64" s="103"/>
      <c r="D64" s="103"/>
      <c r="E64" s="103"/>
      <c r="F64" s="103"/>
      <c r="G64" s="103"/>
      <c r="H64" s="103"/>
      <c r="I64" s="103"/>
      <c r="J64" s="103"/>
      <c r="K64" s="103"/>
      <c r="L64" s="103"/>
      <c r="M64" s="103"/>
      <c r="N64" s="103"/>
      <c r="O64" s="103"/>
    </row>
    <row r="65" spans="1:15" ht="39.75" customHeight="1" x14ac:dyDescent="0.4">
      <c r="A65" s="103" t="s">
        <v>52</v>
      </c>
      <c r="B65" s="103"/>
      <c r="C65" s="103"/>
      <c r="D65" s="103"/>
      <c r="E65" s="103"/>
      <c r="F65" s="103"/>
      <c r="G65" s="103"/>
      <c r="H65" s="103"/>
      <c r="I65" s="103"/>
      <c r="J65" s="103"/>
      <c r="K65" s="103"/>
      <c r="L65" s="103"/>
      <c r="M65" s="103"/>
      <c r="N65" s="103"/>
      <c r="O65" s="103"/>
    </row>
    <row r="66" spans="1:15" ht="39.75" customHeight="1" x14ac:dyDescent="0.4">
      <c r="A66" s="103" t="s">
        <v>67</v>
      </c>
      <c r="B66" s="103"/>
      <c r="C66" s="103"/>
      <c r="D66" s="103"/>
      <c r="E66" s="103"/>
      <c r="F66" s="103"/>
      <c r="G66" s="103"/>
      <c r="H66" s="103"/>
      <c r="I66" s="103"/>
      <c r="J66" s="103"/>
      <c r="K66" s="103"/>
      <c r="L66" s="103"/>
      <c r="M66" s="103"/>
      <c r="N66" s="103"/>
      <c r="O66" s="103"/>
    </row>
    <row r="67" spans="1:15" ht="81.75" customHeight="1" x14ac:dyDescent="0.4">
      <c r="A67" s="103" t="s">
        <v>92</v>
      </c>
      <c r="B67" s="103"/>
      <c r="C67" s="103"/>
      <c r="D67" s="103"/>
      <c r="E67" s="103"/>
      <c r="F67" s="103"/>
      <c r="G67" s="103"/>
      <c r="H67" s="103"/>
      <c r="I67" s="103"/>
      <c r="J67" s="103"/>
      <c r="K67" s="103"/>
      <c r="L67" s="103"/>
      <c r="M67" s="103"/>
      <c r="N67" s="103"/>
      <c r="O67" s="103"/>
    </row>
    <row r="68" spans="1:15" ht="39" customHeight="1" x14ac:dyDescent="0.4">
      <c r="A68" s="103" t="s">
        <v>68</v>
      </c>
      <c r="B68" s="103"/>
      <c r="C68" s="103"/>
      <c r="D68" s="103"/>
      <c r="E68" s="103"/>
      <c r="F68" s="103"/>
      <c r="G68" s="103"/>
      <c r="H68" s="103"/>
      <c r="I68" s="103"/>
      <c r="J68" s="103"/>
      <c r="K68" s="103"/>
      <c r="L68" s="103"/>
      <c r="M68" s="103"/>
      <c r="N68" s="103"/>
      <c r="O68" s="103"/>
    </row>
  </sheetData>
  <mergeCells count="28">
    <mergeCell ref="A63:O63"/>
    <mergeCell ref="A64:O64"/>
    <mergeCell ref="A65:O65"/>
    <mergeCell ref="A66:O66"/>
    <mergeCell ref="A67:O67"/>
    <mergeCell ref="A68:O68"/>
    <mergeCell ref="A52:B52"/>
    <mergeCell ref="A54:B54"/>
    <mergeCell ref="A56:B56"/>
    <mergeCell ref="A58:B58"/>
    <mergeCell ref="A61:B61"/>
    <mergeCell ref="A24:B24"/>
    <mergeCell ref="A28:B28"/>
    <mergeCell ref="A34:B34"/>
    <mergeCell ref="A36:B36"/>
    <mergeCell ref="A45:B45"/>
    <mergeCell ref="A8:B8"/>
    <mergeCell ref="A11:B11"/>
    <mergeCell ref="A14:B14"/>
    <mergeCell ref="A19:B19"/>
    <mergeCell ref="A22:B22"/>
    <mergeCell ref="A2:O2"/>
    <mergeCell ref="A3:O3"/>
    <mergeCell ref="A4:B7"/>
    <mergeCell ref="D4:F4"/>
    <mergeCell ref="G4:I4"/>
    <mergeCell ref="J4:L4"/>
    <mergeCell ref="M4:O4"/>
  </mergeCells>
  <phoneticPr fontId="1"/>
  <pageMargins left="0.25" right="0.25"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FC4A-FF24-46D5-8C11-824C5B0FE7B5}">
  <sheetPr>
    <pageSetUpPr fitToPage="1"/>
  </sheetPr>
  <dimension ref="A1:O80"/>
  <sheetViews>
    <sheetView zoomScaleNormal="100"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2" width="7.5" bestFit="1" customWidth="1"/>
    <col min="13" max="13" width="6.5" style="1" bestFit="1" customWidth="1"/>
    <col min="14" max="15" width="6.5" bestFit="1" customWidth="1"/>
  </cols>
  <sheetData>
    <row r="1" spans="1:15" x14ac:dyDescent="0.4">
      <c r="A1" t="s">
        <v>23</v>
      </c>
      <c r="C1" s="1">
        <f>C8+C10+C18+C23+C25+C27+C34+C42+C45+C61+C66+C68+C71+C73</f>
        <v>125</v>
      </c>
      <c r="D1" s="1">
        <f t="shared" ref="D1:O1" si="0">D8+D10+D18+D23+D25+D27+D34+D42+D45+D61+D66+D68+D71+D73</f>
        <v>8</v>
      </c>
      <c r="E1" s="1">
        <f t="shared" si="0"/>
        <v>7</v>
      </c>
      <c r="F1" s="1">
        <f t="shared" si="0"/>
        <v>1</v>
      </c>
      <c r="G1" s="1">
        <f t="shared" si="0"/>
        <v>30</v>
      </c>
      <c r="H1" s="1">
        <f t="shared" si="0"/>
        <v>25</v>
      </c>
      <c r="I1" s="1">
        <f t="shared" si="0"/>
        <v>5</v>
      </c>
      <c r="J1" s="1">
        <f t="shared" si="0"/>
        <v>87</v>
      </c>
      <c r="K1" s="1">
        <f t="shared" si="0"/>
        <v>39</v>
      </c>
      <c r="L1" s="1">
        <f t="shared" si="0"/>
        <v>48</v>
      </c>
      <c r="M1" s="1">
        <f t="shared" si="0"/>
        <v>0</v>
      </c>
      <c r="N1" s="1">
        <f t="shared" si="0"/>
        <v>0</v>
      </c>
      <c r="O1" s="1">
        <f t="shared" si="0"/>
        <v>0</v>
      </c>
    </row>
    <row r="2" spans="1:15" ht="56.25" customHeight="1" x14ac:dyDescent="0.4">
      <c r="A2" s="106" t="s">
        <v>161</v>
      </c>
      <c r="B2" s="106"/>
      <c r="C2" s="106"/>
      <c r="D2" s="106"/>
      <c r="E2" s="106"/>
      <c r="F2" s="106"/>
      <c r="G2" s="106"/>
      <c r="H2" s="106"/>
      <c r="I2" s="106"/>
      <c r="J2" s="106"/>
      <c r="K2" s="106"/>
      <c r="L2" s="106"/>
      <c r="M2" s="106"/>
      <c r="N2" s="106"/>
      <c r="O2" s="106"/>
    </row>
    <row r="3" spans="1:15" ht="38.25" customHeight="1" thickBot="1" x14ac:dyDescent="0.45">
      <c r="A3" s="107" t="s">
        <v>28</v>
      </c>
      <c r="B3" s="107"/>
      <c r="C3" s="107"/>
      <c r="D3" s="107"/>
      <c r="E3" s="107"/>
      <c r="F3" s="107"/>
      <c r="G3" s="107"/>
      <c r="H3" s="107"/>
      <c r="I3" s="107"/>
      <c r="J3" s="107"/>
      <c r="K3" s="107"/>
      <c r="L3" s="107"/>
      <c r="M3" s="107"/>
      <c r="N3" s="107"/>
      <c r="O3" s="107"/>
    </row>
    <row r="4" spans="1:15" ht="19.5" thickTop="1" x14ac:dyDescent="0.4">
      <c r="A4" s="97" t="s">
        <v>6</v>
      </c>
      <c r="B4" s="98"/>
      <c r="C4" s="47" t="s">
        <v>0</v>
      </c>
      <c r="D4" s="110" t="s">
        <v>1</v>
      </c>
      <c r="E4" s="111"/>
      <c r="F4" s="112"/>
      <c r="G4" s="113" t="s">
        <v>2</v>
      </c>
      <c r="H4" s="113"/>
      <c r="I4" s="113"/>
      <c r="J4" s="108" t="s">
        <v>3</v>
      </c>
      <c r="K4" s="109"/>
      <c r="L4" s="109"/>
      <c r="M4" s="111" t="s">
        <v>27</v>
      </c>
      <c r="N4" s="111"/>
      <c r="O4" s="114"/>
    </row>
    <row r="5" spans="1:15" x14ac:dyDescent="0.4">
      <c r="A5" s="99"/>
      <c r="B5" s="100"/>
      <c r="C5" s="48"/>
      <c r="D5" s="41"/>
      <c r="E5" s="6" t="s">
        <v>4</v>
      </c>
      <c r="F5" s="21" t="s">
        <v>5</v>
      </c>
      <c r="G5" s="54"/>
      <c r="H5" s="6" t="s">
        <v>4</v>
      </c>
      <c r="I5" s="12" t="s">
        <v>5</v>
      </c>
      <c r="J5" s="54"/>
      <c r="K5" s="6" t="s">
        <v>4</v>
      </c>
      <c r="L5" s="21" t="s">
        <v>5</v>
      </c>
      <c r="M5" s="54"/>
      <c r="N5" s="6" t="s">
        <v>4</v>
      </c>
      <c r="O5" s="7" t="s">
        <v>5</v>
      </c>
    </row>
    <row r="6" spans="1:15" ht="19.5" thickBot="1" x14ac:dyDescent="0.45">
      <c r="A6" s="99"/>
      <c r="B6" s="100"/>
      <c r="C6" s="49">
        <f>D6+G6+J6+M6</f>
        <v>125</v>
      </c>
      <c r="D6" s="42">
        <f>E6+F6</f>
        <v>8</v>
      </c>
      <c r="E6" s="31">
        <v>7</v>
      </c>
      <c r="F6" s="34">
        <v>1</v>
      </c>
      <c r="G6" s="17">
        <f>H6+I6</f>
        <v>30</v>
      </c>
      <c r="H6" s="8">
        <v>25</v>
      </c>
      <c r="I6" s="13">
        <v>5</v>
      </c>
      <c r="J6" s="22">
        <f>K6+L6</f>
        <v>87</v>
      </c>
      <c r="K6" s="8">
        <v>39</v>
      </c>
      <c r="L6" s="23">
        <v>48</v>
      </c>
      <c r="M6" s="17">
        <f>N6+O6</f>
        <v>0</v>
      </c>
      <c r="N6" s="8">
        <v>0</v>
      </c>
      <c r="O6" s="9">
        <v>0</v>
      </c>
    </row>
    <row r="7" spans="1:15" ht="20.25" thickTop="1" thickBot="1" x14ac:dyDescent="0.45">
      <c r="A7" s="101"/>
      <c r="B7" s="102"/>
      <c r="C7" s="64">
        <f>C6/C6</f>
        <v>1</v>
      </c>
      <c r="D7" s="65">
        <f>D6/$C$6</f>
        <v>6.4000000000000001E-2</v>
      </c>
      <c r="E7" s="66">
        <f t="shared" ref="E7:O7" si="1">E6/$C$6</f>
        <v>5.6000000000000001E-2</v>
      </c>
      <c r="F7" s="67">
        <f t="shared" si="1"/>
        <v>8.0000000000000002E-3</v>
      </c>
      <c r="G7" s="68">
        <f t="shared" si="1"/>
        <v>0.24</v>
      </c>
      <c r="H7" s="69">
        <f t="shared" si="1"/>
        <v>0.2</v>
      </c>
      <c r="I7" s="70">
        <f t="shared" si="1"/>
        <v>0.04</v>
      </c>
      <c r="J7" s="71">
        <f t="shared" si="1"/>
        <v>0.69599999999999995</v>
      </c>
      <c r="K7" s="69">
        <f>K6/$C$6</f>
        <v>0.312</v>
      </c>
      <c r="L7" s="72">
        <f>L6/$C$6</f>
        <v>0.38400000000000001</v>
      </c>
      <c r="M7" s="68">
        <f t="shared" si="1"/>
        <v>0</v>
      </c>
      <c r="N7" s="69">
        <f t="shared" si="1"/>
        <v>0</v>
      </c>
      <c r="O7" s="73">
        <f t="shared" si="1"/>
        <v>0</v>
      </c>
    </row>
    <row r="8" spans="1:15" ht="20.25" thickTop="1" thickBot="1" x14ac:dyDescent="0.45">
      <c r="A8" s="104" t="s">
        <v>113</v>
      </c>
      <c r="B8" s="105"/>
      <c r="C8" s="50">
        <f t="shared" ref="C8:C9" si="2">D8+G8+J8+M8</f>
        <v>1</v>
      </c>
      <c r="D8" s="43">
        <f t="shared" ref="D8:D9" si="3">E8+F8</f>
        <v>0</v>
      </c>
      <c r="E8" s="10">
        <f>SUM(E9:E9)</f>
        <v>0</v>
      </c>
      <c r="F8" s="25">
        <f>SUM(F9:F9)</f>
        <v>0</v>
      </c>
      <c r="G8" s="18">
        <f t="shared" ref="G8:G9" si="4">H8+I8</f>
        <v>0</v>
      </c>
      <c r="H8" s="10">
        <f>SUM(H9:H9)</f>
        <v>0</v>
      </c>
      <c r="I8" s="14">
        <f>SUM(I9:I9)</f>
        <v>0</v>
      </c>
      <c r="J8" s="24">
        <f t="shared" ref="J8:J9" si="5">K8+L8</f>
        <v>1</v>
      </c>
      <c r="K8" s="10">
        <f>SUM(K9:K9)</f>
        <v>0</v>
      </c>
      <c r="L8" s="25">
        <f>SUM(L9:L9)</f>
        <v>1</v>
      </c>
      <c r="M8" s="18">
        <f t="shared" ref="M8:M9" si="6">N8+O8</f>
        <v>0</v>
      </c>
      <c r="N8" s="10">
        <f>SUM(N9:N9)</f>
        <v>0</v>
      </c>
      <c r="O8" s="11">
        <f>SUM(O9:O9)</f>
        <v>0</v>
      </c>
    </row>
    <row r="9" spans="1:15" ht="20.25" thickTop="1" thickBot="1" x14ac:dyDescent="0.45">
      <c r="A9" s="39"/>
      <c r="B9" s="37" t="s">
        <v>62</v>
      </c>
      <c r="C9" s="52">
        <f t="shared" si="2"/>
        <v>1</v>
      </c>
      <c r="D9" s="45">
        <f t="shared" si="3"/>
        <v>0</v>
      </c>
      <c r="E9" s="2"/>
      <c r="F9" s="29"/>
      <c r="G9" s="20">
        <f t="shared" si="4"/>
        <v>0</v>
      </c>
      <c r="H9" s="2"/>
      <c r="I9" s="16"/>
      <c r="J9" s="28">
        <f t="shared" si="5"/>
        <v>1</v>
      </c>
      <c r="K9" s="2"/>
      <c r="L9" s="29">
        <v>1</v>
      </c>
      <c r="M9" s="20">
        <f t="shared" si="6"/>
        <v>0</v>
      </c>
      <c r="N9" s="2"/>
      <c r="O9" s="3"/>
    </row>
    <row r="10" spans="1:15" ht="20.25" thickTop="1" thickBot="1" x14ac:dyDescent="0.45">
      <c r="A10" s="104" t="s">
        <v>7</v>
      </c>
      <c r="B10" s="105"/>
      <c r="C10" s="50">
        <f t="shared" ref="C10:C63" si="7">D10+G10+J10+M10</f>
        <v>14</v>
      </c>
      <c r="D10" s="43">
        <f t="shared" ref="D10:D63" si="8">E10+F10</f>
        <v>0</v>
      </c>
      <c r="E10" s="10">
        <f>SUM(E11:E17)</f>
        <v>0</v>
      </c>
      <c r="F10" s="25">
        <f>SUM(F11:F17)</f>
        <v>0</v>
      </c>
      <c r="G10" s="18">
        <f t="shared" ref="G10:G63" si="9">H10+I10</f>
        <v>2</v>
      </c>
      <c r="H10" s="10">
        <f>SUM(H11:H17)</f>
        <v>2</v>
      </c>
      <c r="I10" s="14">
        <f>SUM(I11:I17)</f>
        <v>0</v>
      </c>
      <c r="J10" s="24">
        <f>K10+L10</f>
        <v>12</v>
      </c>
      <c r="K10" s="10">
        <f>SUM(K11:K17)</f>
        <v>8</v>
      </c>
      <c r="L10" s="25">
        <f>SUM(L11:L17)</f>
        <v>4</v>
      </c>
      <c r="M10" s="18">
        <f t="shared" ref="M10:M63" si="10">N10+O10</f>
        <v>0</v>
      </c>
      <c r="N10" s="10">
        <f>SUM(N11:N17)</f>
        <v>0</v>
      </c>
      <c r="O10" s="11">
        <f>SUM(O11:O17)</f>
        <v>0</v>
      </c>
    </row>
    <row r="11" spans="1:15" ht="19.5" thickTop="1" x14ac:dyDescent="0.4">
      <c r="A11" s="39"/>
      <c r="B11" s="36" t="s">
        <v>8</v>
      </c>
      <c r="C11" s="51">
        <f t="shared" si="7"/>
        <v>2</v>
      </c>
      <c r="D11" s="44">
        <f t="shared" si="8"/>
        <v>0</v>
      </c>
      <c r="E11" s="4"/>
      <c r="F11" s="27"/>
      <c r="G11" s="19">
        <f t="shared" si="9"/>
        <v>0</v>
      </c>
      <c r="H11" s="4"/>
      <c r="I11" s="15"/>
      <c r="J11" s="26">
        <f t="shared" ref="J11:J74" si="11">K11+L11</f>
        <v>2</v>
      </c>
      <c r="K11" s="4">
        <v>2</v>
      </c>
      <c r="L11" s="27"/>
      <c r="M11" s="19">
        <f t="shared" si="10"/>
        <v>0</v>
      </c>
      <c r="N11" s="4"/>
      <c r="O11" s="5"/>
    </row>
    <row r="12" spans="1:15" x14ac:dyDescent="0.4">
      <c r="A12" s="39"/>
      <c r="B12" s="37" t="s">
        <v>9</v>
      </c>
      <c r="C12" s="52">
        <f t="shared" si="7"/>
        <v>2</v>
      </c>
      <c r="D12" s="45">
        <f t="shared" si="8"/>
        <v>0</v>
      </c>
      <c r="E12" s="2"/>
      <c r="F12" s="29"/>
      <c r="G12" s="20">
        <f t="shared" si="9"/>
        <v>0</v>
      </c>
      <c r="H12" s="2"/>
      <c r="I12" s="16"/>
      <c r="J12" s="28">
        <f t="shared" si="11"/>
        <v>2</v>
      </c>
      <c r="K12" s="2">
        <v>2</v>
      </c>
      <c r="L12" s="29"/>
      <c r="M12" s="20">
        <f t="shared" si="10"/>
        <v>0</v>
      </c>
      <c r="N12" s="2"/>
      <c r="O12" s="3"/>
    </row>
    <row r="13" spans="1:15" x14ac:dyDescent="0.4">
      <c r="A13" s="39"/>
      <c r="B13" s="93" t="s">
        <v>73</v>
      </c>
      <c r="C13" s="52">
        <f t="shared" si="7"/>
        <v>2</v>
      </c>
      <c r="D13" s="45">
        <f t="shared" si="8"/>
        <v>0</v>
      </c>
      <c r="E13" s="2"/>
      <c r="F13" s="29"/>
      <c r="G13" s="20">
        <f t="shared" si="9"/>
        <v>0</v>
      </c>
      <c r="H13" s="2"/>
      <c r="I13" s="16"/>
      <c r="J13" s="28">
        <f t="shared" si="11"/>
        <v>2</v>
      </c>
      <c r="K13" s="2">
        <v>2</v>
      </c>
      <c r="L13" s="29"/>
      <c r="M13" s="20">
        <f t="shared" si="10"/>
        <v>0</v>
      </c>
      <c r="N13" s="2"/>
      <c r="O13" s="3"/>
    </row>
    <row r="14" spans="1:15" x14ac:dyDescent="0.4">
      <c r="A14" s="39"/>
      <c r="B14" s="93" t="s">
        <v>136</v>
      </c>
      <c r="C14" s="52">
        <f t="shared" si="7"/>
        <v>2</v>
      </c>
      <c r="D14" s="45">
        <f t="shared" si="8"/>
        <v>0</v>
      </c>
      <c r="E14" s="2"/>
      <c r="F14" s="29"/>
      <c r="G14" s="20">
        <f t="shared" si="9"/>
        <v>1</v>
      </c>
      <c r="H14" s="2">
        <v>1</v>
      </c>
      <c r="I14" s="16"/>
      <c r="J14" s="28">
        <f t="shared" si="11"/>
        <v>1</v>
      </c>
      <c r="K14" s="2"/>
      <c r="L14" s="29">
        <v>1</v>
      </c>
      <c r="M14" s="20">
        <f t="shared" si="10"/>
        <v>0</v>
      </c>
      <c r="N14" s="2"/>
      <c r="O14" s="3"/>
    </row>
    <row r="15" spans="1:15" x14ac:dyDescent="0.4">
      <c r="A15" s="39"/>
      <c r="B15" s="93" t="s">
        <v>75</v>
      </c>
      <c r="C15" s="52">
        <f t="shared" ref="C15" si="12">D15+G15+J15+M15</f>
        <v>3</v>
      </c>
      <c r="D15" s="45">
        <f t="shared" ref="D15" si="13">E15+F15</f>
        <v>0</v>
      </c>
      <c r="E15" s="2"/>
      <c r="F15" s="29"/>
      <c r="G15" s="20">
        <f t="shared" ref="G15" si="14">H15+I15</f>
        <v>0</v>
      </c>
      <c r="H15" s="2"/>
      <c r="I15" s="16"/>
      <c r="J15" s="28">
        <f t="shared" ref="J15" si="15">K15+L15</f>
        <v>3</v>
      </c>
      <c r="K15" s="2">
        <v>1</v>
      </c>
      <c r="L15" s="29">
        <v>2</v>
      </c>
      <c r="M15" s="20">
        <f t="shared" ref="M15" si="16">N15+O15</f>
        <v>0</v>
      </c>
      <c r="N15" s="2"/>
      <c r="O15" s="3"/>
    </row>
    <row r="16" spans="1:15" x14ac:dyDescent="0.4">
      <c r="A16" s="39"/>
      <c r="B16" s="93" t="s">
        <v>76</v>
      </c>
      <c r="C16" s="52">
        <f t="shared" si="7"/>
        <v>2</v>
      </c>
      <c r="D16" s="45">
        <f t="shared" si="8"/>
        <v>0</v>
      </c>
      <c r="E16" s="2"/>
      <c r="F16" s="29"/>
      <c r="G16" s="20">
        <f t="shared" si="9"/>
        <v>0</v>
      </c>
      <c r="H16" s="2"/>
      <c r="I16" s="16"/>
      <c r="J16" s="28">
        <f t="shared" si="11"/>
        <v>2</v>
      </c>
      <c r="K16" s="2">
        <v>1</v>
      </c>
      <c r="L16" s="29">
        <v>1</v>
      </c>
      <c r="M16" s="20">
        <f t="shared" si="10"/>
        <v>0</v>
      </c>
      <c r="N16" s="2"/>
      <c r="O16" s="3"/>
    </row>
    <row r="17" spans="1:15" ht="19.5" thickBot="1" x14ac:dyDescent="0.45">
      <c r="A17" s="39"/>
      <c r="B17" t="s">
        <v>137</v>
      </c>
      <c r="C17" s="52">
        <f t="shared" si="7"/>
        <v>1</v>
      </c>
      <c r="D17" s="45">
        <f t="shared" si="8"/>
        <v>0</v>
      </c>
      <c r="E17" s="2"/>
      <c r="F17" s="29"/>
      <c r="G17" s="20">
        <f t="shared" si="9"/>
        <v>1</v>
      </c>
      <c r="H17" s="2">
        <v>1</v>
      </c>
      <c r="I17" s="16"/>
      <c r="J17" s="28">
        <f t="shared" si="11"/>
        <v>0</v>
      </c>
      <c r="K17" s="2"/>
      <c r="L17" s="29"/>
      <c r="M17" s="20">
        <f t="shared" si="10"/>
        <v>0</v>
      </c>
      <c r="N17" s="2"/>
      <c r="O17" s="3"/>
    </row>
    <row r="18" spans="1:15" ht="20.25" thickTop="1" thickBot="1" x14ac:dyDescent="0.45">
      <c r="A18" s="104" t="s">
        <v>10</v>
      </c>
      <c r="B18" s="105"/>
      <c r="C18" s="50">
        <f t="shared" ref="C18:C26" si="17">D18+G18+J18+M18</f>
        <v>6</v>
      </c>
      <c r="D18" s="43">
        <f t="shared" ref="D18:D26" si="18">E18+F18</f>
        <v>0</v>
      </c>
      <c r="E18" s="10">
        <f>SUM(E19:E22)</f>
        <v>0</v>
      </c>
      <c r="F18" s="25">
        <f>SUM(F19:F22)</f>
        <v>0</v>
      </c>
      <c r="G18" s="18">
        <f t="shared" ref="G18:G26" si="19">H18+I18</f>
        <v>2</v>
      </c>
      <c r="H18" s="10">
        <f>SUM(H19:H22)</f>
        <v>2</v>
      </c>
      <c r="I18" s="14">
        <f>SUM(I19:I22)</f>
        <v>0</v>
      </c>
      <c r="J18" s="24">
        <f t="shared" ref="J18:J26" si="20">K18+L18</f>
        <v>4</v>
      </c>
      <c r="K18" s="10">
        <f>SUM(K19:K22)</f>
        <v>0</v>
      </c>
      <c r="L18" s="25">
        <f>SUM(L19:L22)</f>
        <v>4</v>
      </c>
      <c r="M18" s="18">
        <f t="shared" ref="M18:M26" si="21">N18+O18</f>
        <v>0</v>
      </c>
      <c r="N18" s="10">
        <f>SUM(N19:N22)</f>
        <v>0</v>
      </c>
      <c r="O18" s="11">
        <f>SUM(O19:O22)</f>
        <v>0</v>
      </c>
    </row>
    <row r="19" spans="1:15" ht="19.5" thickTop="1" x14ac:dyDescent="0.4">
      <c r="A19" s="39"/>
      <c r="B19" s="37" t="s">
        <v>63</v>
      </c>
      <c r="C19" s="52">
        <f t="shared" si="17"/>
        <v>1</v>
      </c>
      <c r="D19" s="44">
        <f t="shared" si="18"/>
        <v>0</v>
      </c>
      <c r="E19" s="2"/>
      <c r="F19" s="29"/>
      <c r="G19" s="20">
        <f t="shared" si="19"/>
        <v>0</v>
      </c>
      <c r="H19" s="2"/>
      <c r="I19" s="16"/>
      <c r="J19" s="28">
        <f t="shared" si="20"/>
        <v>1</v>
      </c>
      <c r="K19" s="2"/>
      <c r="L19" s="29">
        <v>1</v>
      </c>
      <c r="M19" s="20">
        <f t="shared" si="21"/>
        <v>0</v>
      </c>
      <c r="N19" s="2"/>
      <c r="O19" s="3"/>
    </row>
    <row r="20" spans="1:15" x14ac:dyDescent="0.4">
      <c r="A20" s="39"/>
      <c r="B20" s="93" t="s">
        <v>63</v>
      </c>
      <c r="C20" s="52">
        <f t="shared" si="17"/>
        <v>2</v>
      </c>
      <c r="D20" s="45">
        <f t="shared" si="18"/>
        <v>0</v>
      </c>
      <c r="E20" s="2"/>
      <c r="F20" s="29"/>
      <c r="G20" s="20">
        <f t="shared" si="19"/>
        <v>1</v>
      </c>
      <c r="H20" s="2">
        <v>1</v>
      </c>
      <c r="I20" s="16"/>
      <c r="J20" s="28">
        <f t="shared" si="20"/>
        <v>1</v>
      </c>
      <c r="K20" s="2"/>
      <c r="L20" s="29">
        <v>1</v>
      </c>
      <c r="M20" s="20">
        <f t="shared" si="21"/>
        <v>0</v>
      </c>
      <c r="N20" s="2"/>
      <c r="O20" s="3"/>
    </row>
    <row r="21" spans="1:15" x14ac:dyDescent="0.4">
      <c r="A21" s="39"/>
      <c r="B21" s="37" t="s">
        <v>162</v>
      </c>
      <c r="C21" s="52">
        <f t="shared" si="17"/>
        <v>2</v>
      </c>
      <c r="D21" s="45">
        <f t="shared" si="18"/>
        <v>0</v>
      </c>
      <c r="E21" s="2"/>
      <c r="F21" s="29"/>
      <c r="G21" s="20">
        <f t="shared" si="19"/>
        <v>0</v>
      </c>
      <c r="H21" s="2"/>
      <c r="I21" s="16"/>
      <c r="J21" s="28">
        <f t="shared" si="20"/>
        <v>2</v>
      </c>
      <c r="K21" s="2"/>
      <c r="L21" s="29">
        <v>2</v>
      </c>
      <c r="M21" s="20">
        <f t="shared" si="21"/>
        <v>0</v>
      </c>
      <c r="N21" s="2"/>
      <c r="O21" s="3"/>
    </row>
    <row r="22" spans="1:15" ht="19.5" thickBot="1" x14ac:dyDescent="0.45">
      <c r="A22" s="39"/>
      <c r="B22" s="37" t="s">
        <v>140</v>
      </c>
      <c r="C22" s="52">
        <f t="shared" si="17"/>
        <v>1</v>
      </c>
      <c r="D22" s="44">
        <f t="shared" si="18"/>
        <v>0</v>
      </c>
      <c r="E22" s="2"/>
      <c r="F22" s="29"/>
      <c r="G22" s="20">
        <f t="shared" si="19"/>
        <v>1</v>
      </c>
      <c r="H22" s="2">
        <v>1</v>
      </c>
      <c r="I22" s="16"/>
      <c r="J22" s="28">
        <f t="shared" si="20"/>
        <v>0</v>
      </c>
      <c r="K22" s="2"/>
      <c r="L22" s="29"/>
      <c r="M22" s="20">
        <f t="shared" si="21"/>
        <v>0</v>
      </c>
      <c r="N22" s="2"/>
      <c r="O22" s="3"/>
    </row>
    <row r="23" spans="1:15" ht="20.25" thickTop="1" thickBot="1" x14ac:dyDescent="0.45">
      <c r="A23" s="104" t="s">
        <v>79</v>
      </c>
      <c r="B23" s="105"/>
      <c r="C23" s="50">
        <f t="shared" si="17"/>
        <v>1</v>
      </c>
      <c r="D23" s="43">
        <f t="shared" si="18"/>
        <v>0</v>
      </c>
      <c r="E23" s="10">
        <f>SUM(E24:E24)</f>
        <v>0</v>
      </c>
      <c r="F23" s="25">
        <f>SUM(F24:F24)</f>
        <v>0</v>
      </c>
      <c r="G23" s="18">
        <f t="shared" si="19"/>
        <v>0</v>
      </c>
      <c r="H23" s="10">
        <f>SUM(H24:H24)</f>
        <v>0</v>
      </c>
      <c r="I23" s="14">
        <f>SUM(I24:I24)</f>
        <v>0</v>
      </c>
      <c r="J23" s="24">
        <f t="shared" si="20"/>
        <v>1</v>
      </c>
      <c r="K23" s="10">
        <f>SUM(K24:K24)</f>
        <v>0</v>
      </c>
      <c r="L23" s="25">
        <f>SUM(L24:L24)</f>
        <v>1</v>
      </c>
      <c r="M23" s="18">
        <f t="shared" si="21"/>
        <v>0</v>
      </c>
      <c r="N23" s="10">
        <f>SUM(N24:N24)</f>
        <v>0</v>
      </c>
      <c r="O23" s="11">
        <f>SUM(O24:O24)</f>
        <v>0</v>
      </c>
    </row>
    <row r="24" spans="1:15" ht="20.25" thickTop="1" thickBot="1" x14ac:dyDescent="0.45">
      <c r="A24" s="39"/>
      <c r="B24" s="37" t="s">
        <v>115</v>
      </c>
      <c r="C24" s="52">
        <f t="shared" si="17"/>
        <v>1</v>
      </c>
      <c r="D24" s="45">
        <f t="shared" si="18"/>
        <v>0</v>
      </c>
      <c r="E24" s="2"/>
      <c r="F24" s="29"/>
      <c r="G24" s="20">
        <f t="shared" si="19"/>
        <v>0</v>
      </c>
      <c r="H24" s="2"/>
      <c r="I24" s="16"/>
      <c r="J24" s="28">
        <f t="shared" si="20"/>
        <v>1</v>
      </c>
      <c r="K24" s="2"/>
      <c r="L24" s="29">
        <v>1</v>
      </c>
      <c r="M24" s="20">
        <f t="shared" si="21"/>
        <v>0</v>
      </c>
      <c r="N24" s="2"/>
      <c r="O24" s="3"/>
    </row>
    <row r="25" spans="1:15" ht="20.25" thickTop="1" thickBot="1" x14ac:dyDescent="0.45">
      <c r="A25" s="104" t="s">
        <v>116</v>
      </c>
      <c r="B25" s="105"/>
      <c r="C25" s="50">
        <f t="shared" si="17"/>
        <v>1</v>
      </c>
      <c r="D25" s="43">
        <f t="shared" si="18"/>
        <v>1</v>
      </c>
      <c r="E25" s="10">
        <f>SUM(E26:E26)</f>
        <v>0</v>
      </c>
      <c r="F25" s="25">
        <f>SUM(F26:F26)</f>
        <v>1</v>
      </c>
      <c r="G25" s="18">
        <f t="shared" si="19"/>
        <v>0</v>
      </c>
      <c r="H25" s="10">
        <f>SUM(H26:H26)</f>
        <v>0</v>
      </c>
      <c r="I25" s="14">
        <f>SUM(I26:I26)</f>
        <v>0</v>
      </c>
      <c r="J25" s="24">
        <f t="shared" si="20"/>
        <v>0</v>
      </c>
      <c r="K25" s="10">
        <f>SUM(K26:K26)</f>
        <v>0</v>
      </c>
      <c r="L25" s="25">
        <f>SUM(L26:L26)</f>
        <v>0</v>
      </c>
      <c r="M25" s="18">
        <f t="shared" si="21"/>
        <v>0</v>
      </c>
      <c r="N25" s="10">
        <f>SUM(N26:N26)</f>
        <v>0</v>
      </c>
      <c r="O25" s="11">
        <f>SUM(O26:O26)</f>
        <v>0</v>
      </c>
    </row>
    <row r="26" spans="1:15" ht="20.25" thickTop="1" thickBot="1" x14ac:dyDescent="0.45">
      <c r="A26" s="39"/>
      <c r="B26" s="37" t="s">
        <v>95</v>
      </c>
      <c r="C26" s="52">
        <f t="shared" si="17"/>
        <v>1</v>
      </c>
      <c r="D26" s="45">
        <f t="shared" si="18"/>
        <v>1</v>
      </c>
      <c r="E26" s="2"/>
      <c r="F26" s="29">
        <v>1</v>
      </c>
      <c r="G26" s="20">
        <f t="shared" si="19"/>
        <v>0</v>
      </c>
      <c r="H26" s="2"/>
      <c r="I26" s="16"/>
      <c r="J26" s="28">
        <f t="shared" si="20"/>
        <v>0</v>
      </c>
      <c r="K26" s="2"/>
      <c r="L26" s="29"/>
      <c r="M26" s="20">
        <f t="shared" si="21"/>
        <v>0</v>
      </c>
      <c r="N26" s="2"/>
      <c r="O26" s="3"/>
    </row>
    <row r="27" spans="1:15" ht="20.25" thickTop="1" thickBot="1" x14ac:dyDescent="0.45">
      <c r="A27" s="104" t="s">
        <v>11</v>
      </c>
      <c r="B27" s="105"/>
      <c r="C27" s="50">
        <f t="shared" ref="C27:C33" si="22">D27+G27+J27+M27</f>
        <v>12</v>
      </c>
      <c r="D27" s="43">
        <f t="shared" ref="D27:D33" si="23">E27+F27</f>
        <v>1</v>
      </c>
      <c r="E27" s="10">
        <f>SUM(E28:E33)</f>
        <v>1</v>
      </c>
      <c r="F27" s="25">
        <f>SUM(F28:F33)</f>
        <v>0</v>
      </c>
      <c r="G27" s="18">
        <f t="shared" ref="G27:G33" si="24">H27+I27</f>
        <v>5</v>
      </c>
      <c r="H27" s="10">
        <f>SUM(H28:H33)</f>
        <v>4</v>
      </c>
      <c r="I27" s="14">
        <f>SUM(I28:I33)</f>
        <v>1</v>
      </c>
      <c r="J27" s="24">
        <f t="shared" ref="J27:J33" si="25">K27+L27</f>
        <v>6</v>
      </c>
      <c r="K27" s="10">
        <f>SUM(K28:K33)</f>
        <v>2</v>
      </c>
      <c r="L27" s="25">
        <f>SUM(L28:L33)</f>
        <v>4</v>
      </c>
      <c r="M27" s="18">
        <f t="shared" ref="M27:M33" si="26">N27+O27</f>
        <v>0</v>
      </c>
      <c r="N27" s="10">
        <f>SUM(N28:N33)</f>
        <v>0</v>
      </c>
      <c r="O27" s="11">
        <f>SUM(O28:O33)</f>
        <v>0</v>
      </c>
    </row>
    <row r="28" spans="1:15" ht="19.5" thickTop="1" x14ac:dyDescent="0.4">
      <c r="A28" s="39"/>
      <c r="B28" s="37" t="s">
        <v>163</v>
      </c>
      <c r="C28" s="52">
        <f t="shared" si="22"/>
        <v>1</v>
      </c>
      <c r="D28" s="44">
        <f t="shared" si="23"/>
        <v>0</v>
      </c>
      <c r="E28" s="2"/>
      <c r="F28" s="29"/>
      <c r="G28" s="20">
        <f t="shared" si="24"/>
        <v>0</v>
      </c>
      <c r="H28" s="2"/>
      <c r="I28" s="16"/>
      <c r="J28" s="28">
        <f t="shared" si="25"/>
        <v>1</v>
      </c>
      <c r="K28" s="2"/>
      <c r="L28" s="29">
        <v>1</v>
      </c>
      <c r="M28" s="20">
        <f t="shared" si="26"/>
        <v>0</v>
      </c>
      <c r="N28" s="2"/>
      <c r="O28" s="3"/>
    </row>
    <row r="29" spans="1:15" x14ac:dyDescent="0.4">
      <c r="A29" s="39"/>
      <c r="B29" s="93" t="s">
        <v>97</v>
      </c>
      <c r="C29" s="52">
        <f t="shared" ref="C29:C31" si="27">D29+G29+J29+M29</f>
        <v>1</v>
      </c>
      <c r="D29" s="45">
        <f t="shared" ref="D29:D31" si="28">E29+F29</f>
        <v>0</v>
      </c>
      <c r="E29" s="2"/>
      <c r="F29" s="29"/>
      <c r="G29" s="20">
        <f t="shared" ref="G29:G31" si="29">H29+I29</f>
        <v>0</v>
      </c>
      <c r="H29" s="2"/>
      <c r="I29" s="16"/>
      <c r="J29" s="28">
        <f t="shared" ref="J29:J31" si="30">K29+L29</f>
        <v>1</v>
      </c>
      <c r="K29" s="2">
        <v>1</v>
      </c>
      <c r="L29" s="29"/>
      <c r="M29" s="20">
        <f t="shared" ref="M29:M31" si="31">N29+O29</f>
        <v>0</v>
      </c>
      <c r="N29" s="2"/>
      <c r="O29" s="3"/>
    </row>
    <row r="30" spans="1:15" x14ac:dyDescent="0.4">
      <c r="A30" s="39"/>
      <c r="B30" s="37" t="s">
        <v>43</v>
      </c>
      <c r="C30" s="52">
        <f t="shared" si="27"/>
        <v>3</v>
      </c>
      <c r="D30" s="45">
        <f t="shared" si="28"/>
        <v>1</v>
      </c>
      <c r="E30" s="2">
        <v>1</v>
      </c>
      <c r="F30" s="29"/>
      <c r="G30" s="20">
        <f t="shared" si="29"/>
        <v>2</v>
      </c>
      <c r="H30" s="2">
        <v>2</v>
      </c>
      <c r="I30" s="16"/>
      <c r="J30" s="28">
        <f t="shared" si="30"/>
        <v>0</v>
      </c>
      <c r="K30" s="2"/>
      <c r="L30" s="29"/>
      <c r="M30" s="20">
        <f t="shared" si="31"/>
        <v>0</v>
      </c>
      <c r="N30" s="2"/>
      <c r="O30" s="3"/>
    </row>
    <row r="31" spans="1:15" x14ac:dyDescent="0.4">
      <c r="A31" s="39"/>
      <c r="B31" s="93" t="s">
        <v>130</v>
      </c>
      <c r="C31" s="52">
        <f t="shared" si="27"/>
        <v>5</v>
      </c>
      <c r="D31" s="45">
        <f t="shared" si="28"/>
        <v>0</v>
      </c>
      <c r="E31" s="2"/>
      <c r="F31" s="29"/>
      <c r="G31" s="20">
        <f t="shared" si="29"/>
        <v>2</v>
      </c>
      <c r="H31" s="2">
        <v>2</v>
      </c>
      <c r="I31" s="16"/>
      <c r="J31" s="28">
        <f t="shared" si="30"/>
        <v>3</v>
      </c>
      <c r="K31" s="2"/>
      <c r="L31" s="29">
        <v>3</v>
      </c>
      <c r="M31" s="20">
        <f t="shared" si="31"/>
        <v>0</v>
      </c>
      <c r="N31" s="2"/>
      <c r="O31" s="3"/>
    </row>
    <row r="32" spans="1:15" x14ac:dyDescent="0.4">
      <c r="A32" s="39"/>
      <c r="B32" s="93" t="s">
        <v>124</v>
      </c>
      <c r="C32" s="52">
        <f t="shared" si="22"/>
        <v>1</v>
      </c>
      <c r="D32" s="45">
        <f t="shared" si="23"/>
        <v>0</v>
      </c>
      <c r="E32" s="2"/>
      <c r="F32" s="29"/>
      <c r="G32" s="20">
        <f t="shared" si="24"/>
        <v>1</v>
      </c>
      <c r="H32" s="2"/>
      <c r="I32" s="16">
        <v>1</v>
      </c>
      <c r="J32" s="28">
        <f t="shared" si="25"/>
        <v>0</v>
      </c>
      <c r="K32" s="2"/>
      <c r="L32" s="29"/>
      <c r="M32" s="20">
        <f t="shared" si="26"/>
        <v>0</v>
      </c>
      <c r="N32" s="2"/>
      <c r="O32" s="3"/>
    </row>
    <row r="33" spans="1:15" ht="19.5" thickBot="1" x14ac:dyDescent="0.45">
      <c r="A33" s="39"/>
      <c r="B33" s="37" t="s">
        <v>164</v>
      </c>
      <c r="C33" s="52">
        <f t="shared" si="22"/>
        <v>1</v>
      </c>
      <c r="D33" s="44">
        <f t="shared" si="23"/>
        <v>0</v>
      </c>
      <c r="E33" s="2"/>
      <c r="F33" s="29"/>
      <c r="G33" s="20">
        <f t="shared" si="24"/>
        <v>0</v>
      </c>
      <c r="H33" s="2"/>
      <c r="I33" s="16"/>
      <c r="J33" s="28">
        <f t="shared" si="25"/>
        <v>1</v>
      </c>
      <c r="K33" s="2">
        <v>1</v>
      </c>
      <c r="L33" s="29"/>
      <c r="M33" s="20">
        <f t="shared" si="26"/>
        <v>0</v>
      </c>
      <c r="N33" s="2"/>
      <c r="O33" s="3"/>
    </row>
    <row r="34" spans="1:15" ht="20.25" thickTop="1" thickBot="1" x14ac:dyDescent="0.45">
      <c r="A34" s="104" t="s">
        <v>22</v>
      </c>
      <c r="B34" s="105"/>
      <c r="C34" s="50">
        <f t="shared" si="7"/>
        <v>12</v>
      </c>
      <c r="D34" s="43">
        <f t="shared" si="8"/>
        <v>2</v>
      </c>
      <c r="E34" s="10">
        <f>SUM(E35:E41)</f>
        <v>2</v>
      </c>
      <c r="F34" s="25">
        <f>SUM(F35:F41)</f>
        <v>0</v>
      </c>
      <c r="G34" s="18">
        <f t="shared" si="9"/>
        <v>2</v>
      </c>
      <c r="H34" s="10">
        <f t="shared" ref="H34:I34" si="32">SUM(H35:H41)</f>
        <v>1</v>
      </c>
      <c r="I34" s="14">
        <f t="shared" si="32"/>
        <v>1</v>
      </c>
      <c r="J34" s="24">
        <f t="shared" si="11"/>
        <v>8</v>
      </c>
      <c r="K34" s="10">
        <f t="shared" ref="K34:L34" si="33">SUM(K35:K41)</f>
        <v>4</v>
      </c>
      <c r="L34" s="25">
        <f t="shared" si="33"/>
        <v>4</v>
      </c>
      <c r="M34" s="18">
        <f t="shared" si="10"/>
        <v>0</v>
      </c>
      <c r="N34" s="10">
        <f>SUM(N35:N41)</f>
        <v>0</v>
      </c>
      <c r="O34" s="11">
        <f>SUM(O35:O35)</f>
        <v>0</v>
      </c>
    </row>
    <row r="35" spans="1:15" ht="19.5" thickTop="1" x14ac:dyDescent="0.4">
      <c r="A35" s="39"/>
      <c r="B35" s="37" t="s">
        <v>126</v>
      </c>
      <c r="C35" s="52">
        <f t="shared" si="7"/>
        <v>1</v>
      </c>
      <c r="D35" s="45">
        <f t="shared" si="8"/>
        <v>0</v>
      </c>
      <c r="E35" s="2"/>
      <c r="F35" s="29"/>
      <c r="G35" s="20">
        <f t="shared" si="9"/>
        <v>0</v>
      </c>
      <c r="H35" s="2"/>
      <c r="I35" s="16"/>
      <c r="J35" s="28">
        <f t="shared" si="11"/>
        <v>1</v>
      </c>
      <c r="K35" s="2"/>
      <c r="L35" s="29">
        <v>1</v>
      </c>
      <c r="M35" s="20">
        <f t="shared" si="10"/>
        <v>0</v>
      </c>
      <c r="N35" s="2"/>
      <c r="O35" s="3"/>
    </row>
    <row r="36" spans="1:15" x14ac:dyDescent="0.4">
      <c r="A36" s="39"/>
      <c r="B36" s="37" t="s">
        <v>145</v>
      </c>
      <c r="C36" s="52">
        <f t="shared" si="7"/>
        <v>1</v>
      </c>
      <c r="D36" s="45">
        <f t="shared" si="8"/>
        <v>0</v>
      </c>
      <c r="E36" s="2"/>
      <c r="F36" s="29"/>
      <c r="G36" s="20">
        <f t="shared" si="9"/>
        <v>0</v>
      </c>
      <c r="H36" s="2"/>
      <c r="I36" s="16"/>
      <c r="J36" s="28">
        <f t="shared" si="11"/>
        <v>1</v>
      </c>
      <c r="K36" s="2">
        <v>1</v>
      </c>
      <c r="L36" s="29"/>
      <c r="M36" s="20">
        <f t="shared" si="10"/>
        <v>0</v>
      </c>
      <c r="N36" s="2"/>
      <c r="O36" s="3"/>
    </row>
    <row r="37" spans="1:15" x14ac:dyDescent="0.4">
      <c r="A37" s="39"/>
      <c r="B37" s="37" t="s">
        <v>146</v>
      </c>
      <c r="C37" s="52">
        <f t="shared" si="7"/>
        <v>2</v>
      </c>
      <c r="D37" s="45">
        <f t="shared" si="8"/>
        <v>0</v>
      </c>
      <c r="E37" s="2"/>
      <c r="F37" s="29"/>
      <c r="G37" s="20">
        <f t="shared" si="9"/>
        <v>0</v>
      </c>
      <c r="H37" s="2"/>
      <c r="I37" s="16"/>
      <c r="J37" s="28">
        <f t="shared" si="11"/>
        <v>2</v>
      </c>
      <c r="K37" s="2">
        <v>1</v>
      </c>
      <c r="L37" s="29">
        <v>1</v>
      </c>
      <c r="M37" s="20">
        <f t="shared" si="10"/>
        <v>0</v>
      </c>
      <c r="N37" s="2"/>
      <c r="O37" s="3"/>
    </row>
    <row r="38" spans="1:15" x14ac:dyDescent="0.4">
      <c r="A38" s="39"/>
      <c r="B38" s="93" t="s">
        <v>131</v>
      </c>
      <c r="C38" s="52">
        <f t="shared" si="7"/>
        <v>2</v>
      </c>
      <c r="D38" s="45">
        <f t="shared" si="8"/>
        <v>0</v>
      </c>
      <c r="E38" s="2"/>
      <c r="F38" s="29"/>
      <c r="G38" s="20">
        <f t="shared" si="9"/>
        <v>1</v>
      </c>
      <c r="H38" s="2">
        <v>1</v>
      </c>
      <c r="I38" s="16"/>
      <c r="J38" s="28">
        <f t="shared" si="11"/>
        <v>1</v>
      </c>
      <c r="K38" s="2">
        <v>1</v>
      </c>
      <c r="L38" s="29"/>
      <c r="M38" s="20">
        <f t="shared" si="10"/>
        <v>0</v>
      </c>
      <c r="N38" s="2"/>
      <c r="O38" s="3"/>
    </row>
    <row r="39" spans="1:15" x14ac:dyDescent="0.4">
      <c r="A39" s="39"/>
      <c r="B39" s="37" t="s">
        <v>99</v>
      </c>
      <c r="C39" s="52">
        <f t="shared" si="7"/>
        <v>1</v>
      </c>
      <c r="D39" s="45">
        <f t="shared" si="8"/>
        <v>0</v>
      </c>
      <c r="E39" s="2"/>
      <c r="F39" s="29"/>
      <c r="G39" s="20">
        <f t="shared" si="9"/>
        <v>0</v>
      </c>
      <c r="H39" s="2"/>
      <c r="I39" s="16"/>
      <c r="J39" s="28">
        <f t="shared" si="11"/>
        <v>1</v>
      </c>
      <c r="K39" s="2"/>
      <c r="L39" s="29">
        <v>1</v>
      </c>
      <c r="M39" s="20">
        <f t="shared" si="10"/>
        <v>0</v>
      </c>
      <c r="N39" s="2"/>
      <c r="O39" s="3"/>
    </row>
    <row r="40" spans="1:15" x14ac:dyDescent="0.4">
      <c r="A40" s="39"/>
      <c r="B40" s="37" t="s">
        <v>165</v>
      </c>
      <c r="C40" s="52">
        <f t="shared" si="7"/>
        <v>2</v>
      </c>
      <c r="D40" s="45">
        <f t="shared" si="8"/>
        <v>1</v>
      </c>
      <c r="E40" s="2">
        <v>1</v>
      </c>
      <c r="F40" s="29"/>
      <c r="G40" s="20">
        <f t="shared" si="9"/>
        <v>1</v>
      </c>
      <c r="H40" s="2"/>
      <c r="I40" s="16">
        <v>1</v>
      </c>
      <c r="J40" s="28">
        <f t="shared" si="11"/>
        <v>0</v>
      </c>
      <c r="K40" s="2"/>
      <c r="L40" s="29"/>
      <c r="M40" s="20">
        <f t="shared" si="10"/>
        <v>0</v>
      </c>
      <c r="N40" s="2"/>
      <c r="O40" s="3"/>
    </row>
    <row r="41" spans="1:15" ht="19.5" thickBot="1" x14ac:dyDescent="0.45">
      <c r="A41" s="39"/>
      <c r="B41" s="37" t="s">
        <v>102</v>
      </c>
      <c r="C41" s="52">
        <f t="shared" si="7"/>
        <v>3</v>
      </c>
      <c r="D41" s="44">
        <f t="shared" si="8"/>
        <v>1</v>
      </c>
      <c r="E41" s="2">
        <v>1</v>
      </c>
      <c r="F41" s="29"/>
      <c r="G41" s="20">
        <f t="shared" si="9"/>
        <v>0</v>
      </c>
      <c r="H41" s="2"/>
      <c r="I41" s="16"/>
      <c r="J41" s="28">
        <f t="shared" si="11"/>
        <v>2</v>
      </c>
      <c r="K41" s="2">
        <v>1</v>
      </c>
      <c r="L41" s="29">
        <v>1</v>
      </c>
      <c r="M41" s="20">
        <f t="shared" si="10"/>
        <v>0</v>
      </c>
      <c r="N41" s="2"/>
      <c r="O41" s="3"/>
    </row>
    <row r="42" spans="1:15" ht="20.25" thickTop="1" thickBot="1" x14ac:dyDescent="0.45">
      <c r="A42" s="104" t="s">
        <v>117</v>
      </c>
      <c r="B42" s="105"/>
      <c r="C42" s="50">
        <f t="shared" si="7"/>
        <v>3</v>
      </c>
      <c r="D42" s="43">
        <f t="shared" si="8"/>
        <v>0</v>
      </c>
      <c r="E42" s="10">
        <f>SUM(E43:E44)</f>
        <v>0</v>
      </c>
      <c r="F42" s="25">
        <f>SUM(F43:F44)</f>
        <v>0</v>
      </c>
      <c r="G42" s="18">
        <f t="shared" si="9"/>
        <v>0</v>
      </c>
      <c r="H42" s="10">
        <f>SUM(H43:H44)</f>
        <v>0</v>
      </c>
      <c r="I42" s="14">
        <f>SUM(I43:I44)</f>
        <v>0</v>
      </c>
      <c r="J42" s="24">
        <f t="shared" si="11"/>
        <v>3</v>
      </c>
      <c r="K42" s="10">
        <f>SUM(K43:K44)</f>
        <v>2</v>
      </c>
      <c r="L42" s="25">
        <f>SUM(L43:L44)</f>
        <v>1</v>
      </c>
      <c r="M42" s="18">
        <f t="shared" si="10"/>
        <v>0</v>
      </c>
      <c r="N42" s="10">
        <f>SUM(N43:N44)</f>
        <v>0</v>
      </c>
      <c r="O42" s="11">
        <f>SUM(O43:O44)</f>
        <v>0</v>
      </c>
    </row>
    <row r="43" spans="1:15" ht="19.5" thickTop="1" x14ac:dyDescent="0.4">
      <c r="A43" s="39"/>
      <c r="B43" s="37" t="s">
        <v>103</v>
      </c>
      <c r="C43" s="52">
        <f t="shared" si="7"/>
        <v>2</v>
      </c>
      <c r="D43" s="44">
        <f t="shared" si="8"/>
        <v>0</v>
      </c>
      <c r="E43" s="2"/>
      <c r="F43" s="29"/>
      <c r="G43" s="20">
        <f t="shared" si="9"/>
        <v>0</v>
      </c>
      <c r="H43" s="2"/>
      <c r="I43" s="16"/>
      <c r="J43" s="28">
        <f t="shared" si="11"/>
        <v>2</v>
      </c>
      <c r="K43" s="2">
        <v>1</v>
      </c>
      <c r="L43" s="29">
        <v>1</v>
      </c>
      <c r="M43" s="20">
        <f t="shared" si="10"/>
        <v>0</v>
      </c>
      <c r="N43" s="2"/>
      <c r="O43" s="3"/>
    </row>
    <row r="44" spans="1:15" ht="19.5" thickBot="1" x14ac:dyDescent="0.45">
      <c r="A44" s="39"/>
      <c r="B44" s="37" t="s">
        <v>83</v>
      </c>
      <c r="C44" s="52">
        <f t="shared" si="7"/>
        <v>1</v>
      </c>
      <c r="D44" s="44">
        <f t="shared" si="8"/>
        <v>0</v>
      </c>
      <c r="E44" s="2"/>
      <c r="F44" s="29"/>
      <c r="G44" s="20">
        <f t="shared" si="9"/>
        <v>0</v>
      </c>
      <c r="H44" s="2"/>
      <c r="I44" s="16"/>
      <c r="J44" s="28">
        <f t="shared" si="11"/>
        <v>1</v>
      </c>
      <c r="K44" s="2">
        <v>1</v>
      </c>
      <c r="L44" s="29"/>
      <c r="M44" s="20">
        <f t="shared" si="10"/>
        <v>0</v>
      </c>
      <c r="N44" s="2"/>
      <c r="O44" s="3"/>
    </row>
    <row r="45" spans="1:15" ht="20.25" thickTop="1" thickBot="1" x14ac:dyDescent="0.45">
      <c r="A45" s="104" t="s">
        <v>14</v>
      </c>
      <c r="B45" s="105"/>
      <c r="C45" s="50">
        <f t="shared" si="7"/>
        <v>35</v>
      </c>
      <c r="D45" s="43">
        <f t="shared" si="8"/>
        <v>4</v>
      </c>
      <c r="E45" s="10">
        <f>SUM(E46:E60)</f>
        <v>4</v>
      </c>
      <c r="F45" s="25">
        <f>SUM(F46:F60)</f>
        <v>0</v>
      </c>
      <c r="G45" s="18">
        <f t="shared" si="9"/>
        <v>9</v>
      </c>
      <c r="H45" s="10">
        <f>SUM(H46:H60)</f>
        <v>8</v>
      </c>
      <c r="I45" s="14">
        <f>SUM(I46:I60)</f>
        <v>1</v>
      </c>
      <c r="J45" s="24">
        <f t="shared" si="11"/>
        <v>22</v>
      </c>
      <c r="K45" s="10">
        <f>SUM(K46:K60)</f>
        <v>12</v>
      </c>
      <c r="L45" s="25">
        <f>SUM(L46:L60)</f>
        <v>10</v>
      </c>
      <c r="M45" s="18">
        <f t="shared" si="10"/>
        <v>0</v>
      </c>
      <c r="N45" s="10">
        <f>SUM(N46:N60)</f>
        <v>0</v>
      </c>
      <c r="O45" s="11">
        <f>SUM(O46:O60)</f>
        <v>0</v>
      </c>
    </row>
    <row r="46" spans="1:15" ht="19.5" thickTop="1" x14ac:dyDescent="0.4">
      <c r="A46" s="39"/>
      <c r="B46" s="37" t="s">
        <v>118</v>
      </c>
      <c r="C46" s="52">
        <f t="shared" si="7"/>
        <v>2</v>
      </c>
      <c r="D46" s="44">
        <f t="shared" si="8"/>
        <v>0</v>
      </c>
      <c r="E46" s="2"/>
      <c r="F46" s="29"/>
      <c r="G46" s="20">
        <f t="shared" si="9"/>
        <v>0</v>
      </c>
      <c r="H46" s="2"/>
      <c r="I46" s="16"/>
      <c r="J46" s="28">
        <f t="shared" si="11"/>
        <v>2</v>
      </c>
      <c r="K46" s="2">
        <v>2</v>
      </c>
      <c r="L46" s="29"/>
      <c r="M46" s="20">
        <f t="shared" si="10"/>
        <v>0</v>
      </c>
      <c r="N46" s="2"/>
      <c r="O46" s="3"/>
    </row>
    <row r="47" spans="1:15" x14ac:dyDescent="0.4">
      <c r="A47" s="39"/>
      <c r="B47" s="37" t="s">
        <v>147</v>
      </c>
      <c r="C47" s="52">
        <f t="shared" si="7"/>
        <v>1</v>
      </c>
      <c r="D47" s="44">
        <f t="shared" si="8"/>
        <v>0</v>
      </c>
      <c r="E47" s="2"/>
      <c r="F47" s="29"/>
      <c r="G47" s="20">
        <f t="shared" si="9"/>
        <v>1</v>
      </c>
      <c r="H47" s="2">
        <v>1</v>
      </c>
      <c r="I47" s="16"/>
      <c r="J47" s="28">
        <f t="shared" si="11"/>
        <v>0</v>
      </c>
      <c r="K47" s="2"/>
      <c r="L47" s="29"/>
      <c r="M47" s="20">
        <f t="shared" si="10"/>
        <v>0</v>
      </c>
      <c r="N47" s="2"/>
      <c r="O47" s="3"/>
    </row>
    <row r="48" spans="1:15" x14ac:dyDescent="0.4">
      <c r="A48" s="39"/>
      <c r="B48" s="37" t="s">
        <v>128</v>
      </c>
      <c r="C48" s="52">
        <f t="shared" ref="C48" si="34">D48+G48+J48+M48</f>
        <v>1</v>
      </c>
      <c r="D48" s="44">
        <f t="shared" ref="D48" si="35">E48+F48</f>
        <v>0</v>
      </c>
      <c r="E48" s="2"/>
      <c r="F48" s="29"/>
      <c r="G48" s="20">
        <f t="shared" ref="G48" si="36">H48+I48</f>
        <v>1</v>
      </c>
      <c r="H48" s="2">
        <v>1</v>
      </c>
      <c r="I48" s="16"/>
      <c r="J48" s="28">
        <f t="shared" ref="J48" si="37">K48+L48</f>
        <v>0</v>
      </c>
      <c r="K48" s="2"/>
      <c r="L48" s="29"/>
      <c r="M48" s="20">
        <f t="shared" ref="M48" si="38">N48+O48</f>
        <v>0</v>
      </c>
      <c r="N48" s="2"/>
      <c r="O48" s="3"/>
    </row>
    <row r="49" spans="1:15" x14ac:dyDescent="0.4">
      <c r="A49" s="39"/>
      <c r="B49" s="37" t="s">
        <v>119</v>
      </c>
      <c r="C49" s="52">
        <f t="shared" si="7"/>
        <v>5</v>
      </c>
      <c r="D49" s="44">
        <f t="shared" si="8"/>
        <v>0</v>
      </c>
      <c r="E49" s="2"/>
      <c r="F49" s="29"/>
      <c r="G49" s="20">
        <f t="shared" si="9"/>
        <v>1</v>
      </c>
      <c r="H49" s="2">
        <v>1</v>
      </c>
      <c r="I49" s="16"/>
      <c r="J49" s="28">
        <f t="shared" si="11"/>
        <v>4</v>
      </c>
      <c r="K49" s="2">
        <v>1</v>
      </c>
      <c r="L49" s="29">
        <v>3</v>
      </c>
      <c r="M49" s="20">
        <f t="shared" si="10"/>
        <v>0</v>
      </c>
      <c r="N49" s="2"/>
      <c r="O49" s="3"/>
    </row>
    <row r="50" spans="1:15" x14ac:dyDescent="0.4">
      <c r="A50" s="39"/>
      <c r="B50" s="37" t="s">
        <v>120</v>
      </c>
      <c r="C50" s="52">
        <f t="shared" si="7"/>
        <v>4</v>
      </c>
      <c r="D50" s="44">
        <f t="shared" si="8"/>
        <v>1</v>
      </c>
      <c r="E50" s="2">
        <v>1</v>
      </c>
      <c r="F50" s="29"/>
      <c r="G50" s="20">
        <f t="shared" si="9"/>
        <v>1</v>
      </c>
      <c r="H50" s="2">
        <v>1</v>
      </c>
      <c r="I50" s="16"/>
      <c r="J50" s="28">
        <f t="shared" si="11"/>
        <v>2</v>
      </c>
      <c r="K50" s="2">
        <v>1</v>
      </c>
      <c r="L50" s="29">
        <v>1</v>
      </c>
      <c r="M50" s="20">
        <f t="shared" si="10"/>
        <v>0</v>
      </c>
      <c r="N50" s="2"/>
      <c r="O50" s="3"/>
    </row>
    <row r="51" spans="1:15" x14ac:dyDescent="0.4">
      <c r="A51" s="39"/>
      <c r="B51" s="37" t="s">
        <v>149</v>
      </c>
      <c r="C51" s="52">
        <f t="shared" si="7"/>
        <v>1</v>
      </c>
      <c r="D51" s="44">
        <f t="shared" si="8"/>
        <v>0</v>
      </c>
      <c r="E51" s="2"/>
      <c r="F51" s="29"/>
      <c r="G51" s="20">
        <f t="shared" si="9"/>
        <v>0</v>
      </c>
      <c r="H51" s="2"/>
      <c r="I51" s="16"/>
      <c r="J51" s="28">
        <f t="shared" si="11"/>
        <v>1</v>
      </c>
      <c r="K51" s="2">
        <v>1</v>
      </c>
      <c r="L51" s="29"/>
      <c r="M51" s="20">
        <f t="shared" si="10"/>
        <v>0</v>
      </c>
      <c r="N51" s="2"/>
      <c r="O51" s="3"/>
    </row>
    <row r="52" spans="1:15" x14ac:dyDescent="0.4">
      <c r="A52" s="39"/>
      <c r="B52" s="37" t="s">
        <v>132</v>
      </c>
      <c r="C52" s="52">
        <f t="shared" si="7"/>
        <v>4</v>
      </c>
      <c r="D52" s="44">
        <f t="shared" si="8"/>
        <v>1</v>
      </c>
      <c r="E52" s="2">
        <v>1</v>
      </c>
      <c r="F52" s="29"/>
      <c r="G52" s="20">
        <f t="shared" si="9"/>
        <v>2</v>
      </c>
      <c r="H52" s="2">
        <v>2</v>
      </c>
      <c r="I52" s="16"/>
      <c r="J52" s="28">
        <f t="shared" si="11"/>
        <v>1</v>
      </c>
      <c r="K52" s="2">
        <v>1</v>
      </c>
      <c r="L52" s="29"/>
      <c r="M52" s="20">
        <f t="shared" si="10"/>
        <v>0</v>
      </c>
      <c r="N52" s="2"/>
      <c r="O52" s="3"/>
    </row>
    <row r="53" spans="1:15" x14ac:dyDescent="0.4">
      <c r="A53" s="39"/>
      <c r="B53" s="37" t="s">
        <v>17</v>
      </c>
      <c r="C53" s="52">
        <f t="shared" ref="C53:C55" si="39">D53+G53+J53+M53</f>
        <v>1</v>
      </c>
      <c r="D53" s="44">
        <f t="shared" ref="D53:D55" si="40">E53+F53</f>
        <v>0</v>
      </c>
      <c r="E53" s="2"/>
      <c r="F53" s="29"/>
      <c r="G53" s="20">
        <f t="shared" ref="G53:G55" si="41">H53+I53</f>
        <v>0</v>
      </c>
      <c r="H53" s="2"/>
      <c r="I53" s="16"/>
      <c r="J53" s="28">
        <f t="shared" ref="J53:J55" si="42">K53+L53</f>
        <v>1</v>
      </c>
      <c r="K53" s="2">
        <v>1</v>
      </c>
      <c r="L53" s="29"/>
      <c r="M53" s="20">
        <f t="shared" ref="M53:M55" si="43">N53+O53</f>
        <v>0</v>
      </c>
      <c r="N53" s="2"/>
      <c r="O53" s="3"/>
    </row>
    <row r="54" spans="1:15" x14ac:dyDescent="0.4">
      <c r="A54" s="39"/>
      <c r="B54" s="37" t="s">
        <v>104</v>
      </c>
      <c r="C54" s="52">
        <f t="shared" si="39"/>
        <v>2</v>
      </c>
      <c r="D54" s="44">
        <f t="shared" si="40"/>
        <v>0</v>
      </c>
      <c r="E54" s="2"/>
      <c r="F54" s="29"/>
      <c r="G54" s="20">
        <f t="shared" si="41"/>
        <v>0</v>
      </c>
      <c r="H54" s="2"/>
      <c r="I54" s="16"/>
      <c r="J54" s="28">
        <f t="shared" si="42"/>
        <v>2</v>
      </c>
      <c r="K54" s="2">
        <v>2</v>
      </c>
      <c r="L54" s="29"/>
      <c r="M54" s="20">
        <f t="shared" si="43"/>
        <v>0</v>
      </c>
      <c r="N54" s="2"/>
      <c r="O54" s="3"/>
    </row>
    <row r="55" spans="1:15" x14ac:dyDescent="0.4">
      <c r="A55" s="39"/>
      <c r="B55" s="37" t="s">
        <v>133</v>
      </c>
      <c r="C55" s="52">
        <f t="shared" si="39"/>
        <v>1</v>
      </c>
      <c r="D55" s="44">
        <f t="shared" si="40"/>
        <v>0</v>
      </c>
      <c r="E55" s="2"/>
      <c r="F55" s="29"/>
      <c r="G55" s="20">
        <f t="shared" si="41"/>
        <v>1</v>
      </c>
      <c r="H55" s="2">
        <v>1</v>
      </c>
      <c r="I55" s="16"/>
      <c r="J55" s="28">
        <f t="shared" si="42"/>
        <v>0</v>
      </c>
      <c r="K55" s="2"/>
      <c r="L55" s="29"/>
      <c r="M55" s="20">
        <f t="shared" si="43"/>
        <v>0</v>
      </c>
      <c r="N55" s="2"/>
      <c r="O55" s="3"/>
    </row>
    <row r="56" spans="1:15" x14ac:dyDescent="0.4">
      <c r="A56" s="39"/>
      <c r="B56" s="37" t="s">
        <v>121</v>
      </c>
      <c r="C56" s="52">
        <f t="shared" si="7"/>
        <v>1</v>
      </c>
      <c r="D56" s="44">
        <f t="shared" si="8"/>
        <v>0</v>
      </c>
      <c r="E56" s="2"/>
      <c r="F56" s="29"/>
      <c r="G56" s="20">
        <f t="shared" si="9"/>
        <v>0</v>
      </c>
      <c r="H56" s="2"/>
      <c r="I56" s="16"/>
      <c r="J56" s="28">
        <f t="shared" si="11"/>
        <v>1</v>
      </c>
      <c r="K56" s="2"/>
      <c r="L56" s="29">
        <v>1</v>
      </c>
      <c r="M56" s="20">
        <f t="shared" si="10"/>
        <v>0</v>
      </c>
      <c r="N56" s="2"/>
      <c r="O56" s="3"/>
    </row>
    <row r="57" spans="1:15" x14ac:dyDescent="0.4">
      <c r="A57" s="39"/>
      <c r="B57" s="37" t="s">
        <v>148</v>
      </c>
      <c r="C57" s="52">
        <f t="shared" si="7"/>
        <v>1</v>
      </c>
      <c r="D57" s="44">
        <f t="shared" si="8"/>
        <v>0</v>
      </c>
      <c r="E57" s="2"/>
      <c r="F57" s="29"/>
      <c r="G57" s="20">
        <f t="shared" si="9"/>
        <v>0</v>
      </c>
      <c r="H57" s="2"/>
      <c r="I57" s="16"/>
      <c r="J57" s="28">
        <f t="shared" si="11"/>
        <v>1</v>
      </c>
      <c r="K57" s="2">
        <v>1</v>
      </c>
      <c r="L57" s="29"/>
      <c r="M57" s="20">
        <f t="shared" si="10"/>
        <v>0</v>
      </c>
      <c r="N57" s="2"/>
      <c r="O57" s="3"/>
    </row>
    <row r="58" spans="1:15" x14ac:dyDescent="0.4">
      <c r="A58" s="39"/>
      <c r="B58" s="37" t="s">
        <v>134</v>
      </c>
      <c r="C58" s="52">
        <f t="shared" si="7"/>
        <v>2</v>
      </c>
      <c r="D58" s="44">
        <f t="shared" si="8"/>
        <v>0</v>
      </c>
      <c r="E58" s="2"/>
      <c r="F58" s="29"/>
      <c r="G58" s="20">
        <f t="shared" si="9"/>
        <v>2</v>
      </c>
      <c r="H58" s="2">
        <v>1</v>
      </c>
      <c r="I58" s="16">
        <v>1</v>
      </c>
      <c r="J58" s="28">
        <f t="shared" si="11"/>
        <v>0</v>
      </c>
      <c r="K58" s="2"/>
      <c r="L58" s="29"/>
      <c r="M58" s="20">
        <f t="shared" si="10"/>
        <v>0</v>
      </c>
      <c r="N58" s="2"/>
      <c r="O58" s="3"/>
    </row>
    <row r="59" spans="1:15" x14ac:dyDescent="0.4">
      <c r="A59" s="39"/>
      <c r="B59" s="37" t="s">
        <v>66</v>
      </c>
      <c r="C59" s="52">
        <f t="shared" si="7"/>
        <v>1</v>
      </c>
      <c r="D59" s="44">
        <f t="shared" si="8"/>
        <v>0</v>
      </c>
      <c r="E59" s="2"/>
      <c r="F59" s="29"/>
      <c r="G59" s="20">
        <f t="shared" si="9"/>
        <v>0</v>
      </c>
      <c r="H59" s="2"/>
      <c r="I59" s="16"/>
      <c r="J59" s="28">
        <f t="shared" si="11"/>
        <v>1</v>
      </c>
      <c r="K59" s="2"/>
      <c r="L59" s="29">
        <v>1</v>
      </c>
      <c r="M59" s="20">
        <f t="shared" si="10"/>
        <v>0</v>
      </c>
      <c r="N59" s="2"/>
      <c r="O59" s="3"/>
    </row>
    <row r="60" spans="1:15" ht="19.5" thickBot="1" x14ac:dyDescent="0.45">
      <c r="A60" s="39"/>
      <c r="B60" s="37" t="s">
        <v>122</v>
      </c>
      <c r="C60" s="52">
        <f t="shared" si="7"/>
        <v>8</v>
      </c>
      <c r="D60" s="44">
        <f t="shared" si="8"/>
        <v>2</v>
      </c>
      <c r="E60" s="2">
        <v>2</v>
      </c>
      <c r="F60" s="29"/>
      <c r="G60" s="20">
        <f t="shared" si="9"/>
        <v>0</v>
      </c>
      <c r="H60" s="2"/>
      <c r="I60" s="16"/>
      <c r="J60" s="28">
        <f t="shared" si="11"/>
        <v>6</v>
      </c>
      <c r="K60" s="2">
        <v>2</v>
      </c>
      <c r="L60" s="29">
        <v>4</v>
      </c>
      <c r="M60" s="20">
        <f t="shared" si="10"/>
        <v>0</v>
      </c>
      <c r="N60" s="2"/>
      <c r="O60" s="3"/>
    </row>
    <row r="61" spans="1:15" ht="20.25" thickTop="1" thickBot="1" x14ac:dyDescent="0.45">
      <c r="A61" s="104" t="s">
        <v>19</v>
      </c>
      <c r="B61" s="105"/>
      <c r="C61" s="50">
        <f t="shared" si="7"/>
        <v>6</v>
      </c>
      <c r="D61" s="43">
        <f t="shared" si="8"/>
        <v>0</v>
      </c>
      <c r="E61" s="10">
        <f>SUM(E62:E65)</f>
        <v>0</v>
      </c>
      <c r="F61" s="25">
        <f>SUM(F62:F65)</f>
        <v>0</v>
      </c>
      <c r="G61" s="18">
        <f t="shared" si="9"/>
        <v>4</v>
      </c>
      <c r="H61" s="10">
        <f t="shared" ref="H61:I61" si="44">SUM(H62:H65)</f>
        <v>4</v>
      </c>
      <c r="I61" s="14">
        <f t="shared" si="44"/>
        <v>0</v>
      </c>
      <c r="J61" s="24">
        <f t="shared" si="11"/>
        <v>2</v>
      </c>
      <c r="K61" s="10">
        <f t="shared" ref="K61:L61" si="45">SUM(K62:K65)</f>
        <v>1</v>
      </c>
      <c r="L61" s="25">
        <f t="shared" si="45"/>
        <v>1</v>
      </c>
      <c r="M61" s="18">
        <f t="shared" si="10"/>
        <v>0</v>
      </c>
      <c r="N61" s="10">
        <f>SUM(N62:N65)</f>
        <v>0</v>
      </c>
      <c r="O61" s="11">
        <f>SUM(O62:O62)</f>
        <v>0</v>
      </c>
    </row>
    <row r="62" spans="1:15" ht="19.5" thickTop="1" x14ac:dyDescent="0.4">
      <c r="A62" s="39"/>
      <c r="B62" s="37" t="s">
        <v>20</v>
      </c>
      <c r="C62" s="52">
        <f t="shared" si="7"/>
        <v>2</v>
      </c>
      <c r="D62" s="45">
        <f t="shared" si="8"/>
        <v>0</v>
      </c>
      <c r="E62" s="2"/>
      <c r="F62" s="29"/>
      <c r="G62" s="20">
        <f t="shared" si="9"/>
        <v>1</v>
      </c>
      <c r="H62" s="2">
        <v>1</v>
      </c>
      <c r="I62" s="16"/>
      <c r="J62" s="28">
        <f t="shared" si="11"/>
        <v>1</v>
      </c>
      <c r="K62" s="2"/>
      <c r="L62" s="29">
        <v>1</v>
      </c>
      <c r="M62" s="20">
        <f t="shared" si="10"/>
        <v>0</v>
      </c>
      <c r="N62" s="2"/>
      <c r="O62" s="3"/>
    </row>
    <row r="63" spans="1:15" x14ac:dyDescent="0.4">
      <c r="A63" s="39"/>
      <c r="B63" s="37" t="s">
        <v>150</v>
      </c>
      <c r="C63" s="52">
        <f t="shared" si="7"/>
        <v>1</v>
      </c>
      <c r="D63" s="45">
        <f t="shared" si="8"/>
        <v>0</v>
      </c>
      <c r="E63" s="2"/>
      <c r="F63" s="29"/>
      <c r="G63" s="20">
        <f t="shared" si="9"/>
        <v>1</v>
      </c>
      <c r="H63" s="2">
        <v>1</v>
      </c>
      <c r="I63" s="16"/>
      <c r="J63" s="28">
        <f t="shared" si="11"/>
        <v>0</v>
      </c>
      <c r="K63" s="2"/>
      <c r="L63" s="29"/>
      <c r="M63" s="20">
        <f t="shared" si="10"/>
        <v>0</v>
      </c>
      <c r="N63" s="2"/>
      <c r="O63" s="3"/>
    </row>
    <row r="64" spans="1:15" x14ac:dyDescent="0.4">
      <c r="A64" s="39"/>
      <c r="B64" s="37" t="s">
        <v>36</v>
      </c>
      <c r="C64" s="52">
        <f t="shared" ref="C64" si="46">D64+G64+J64+M64</f>
        <v>1</v>
      </c>
      <c r="D64" s="45">
        <f t="shared" ref="D64" si="47">E64+F64</f>
        <v>0</v>
      </c>
      <c r="E64" s="2"/>
      <c r="F64" s="29"/>
      <c r="G64" s="20">
        <f t="shared" ref="G64" si="48">H64+I64</f>
        <v>0</v>
      </c>
      <c r="H64" s="2"/>
      <c r="I64" s="16"/>
      <c r="J64" s="28">
        <f t="shared" ref="J64" si="49">K64+L64</f>
        <v>1</v>
      </c>
      <c r="K64" s="2">
        <v>1</v>
      </c>
      <c r="L64" s="29"/>
      <c r="M64" s="20">
        <f t="shared" ref="M64" si="50">N64+O64</f>
        <v>0</v>
      </c>
      <c r="N64" s="2"/>
      <c r="O64" s="3"/>
    </row>
    <row r="65" spans="1:15" ht="19.5" thickBot="1" x14ac:dyDescent="0.45">
      <c r="A65" s="39"/>
      <c r="B65" s="37" t="s">
        <v>166</v>
      </c>
      <c r="C65" s="52">
        <f t="shared" ref="C65" si="51">D65+G65+J65+M65</f>
        <v>2</v>
      </c>
      <c r="D65" s="44">
        <f t="shared" ref="D65" si="52">E65+F65</f>
        <v>0</v>
      </c>
      <c r="E65" s="2"/>
      <c r="F65" s="29"/>
      <c r="G65" s="20">
        <f t="shared" ref="G65" si="53">H65+I65</f>
        <v>2</v>
      </c>
      <c r="H65" s="2">
        <v>2</v>
      </c>
      <c r="I65" s="16"/>
      <c r="J65" s="28">
        <f t="shared" ref="J65" si="54">K65+L65</f>
        <v>0</v>
      </c>
      <c r="K65" s="2"/>
      <c r="L65" s="29"/>
      <c r="M65" s="20">
        <f t="shared" ref="M65" si="55">N65+O65</f>
        <v>0</v>
      </c>
      <c r="N65" s="2"/>
      <c r="O65" s="3"/>
    </row>
    <row r="66" spans="1:15" ht="20.25" thickTop="1" thickBot="1" x14ac:dyDescent="0.45">
      <c r="A66" s="104" t="s">
        <v>84</v>
      </c>
      <c r="B66" s="105"/>
      <c r="C66" s="50">
        <f t="shared" ref="C66:C70" si="56">D66+G66+J66+M66</f>
        <v>2</v>
      </c>
      <c r="D66" s="43">
        <f t="shared" ref="D66:D70" si="57">E66+F66</f>
        <v>0</v>
      </c>
      <c r="E66" s="10">
        <f>SUM(E67:E67)</f>
        <v>0</v>
      </c>
      <c r="F66" s="25">
        <f>SUM(F67:F67)</f>
        <v>0</v>
      </c>
      <c r="G66" s="18">
        <f t="shared" ref="G66:G70" si="58">H66+I66</f>
        <v>0</v>
      </c>
      <c r="H66" s="10">
        <f>SUM(H67:H67)</f>
        <v>0</v>
      </c>
      <c r="I66" s="14">
        <f>SUM(I67:I67)</f>
        <v>0</v>
      </c>
      <c r="J66" s="24">
        <f t="shared" ref="J66:J70" si="59">K66+L66</f>
        <v>2</v>
      </c>
      <c r="K66" s="10">
        <f>SUM(K67:K67)</f>
        <v>0</v>
      </c>
      <c r="L66" s="25">
        <f>SUM(L67:L67)</f>
        <v>2</v>
      </c>
      <c r="M66" s="18">
        <f t="shared" ref="M66:M70" si="60">N66+O66</f>
        <v>0</v>
      </c>
      <c r="N66" s="10">
        <f>SUM(N67:N67)</f>
        <v>0</v>
      </c>
      <c r="O66" s="11">
        <f>SUM(O67:O67)</f>
        <v>0</v>
      </c>
    </row>
    <row r="67" spans="1:15" ht="20.25" thickTop="1" thickBot="1" x14ac:dyDescent="0.45">
      <c r="A67" s="39"/>
      <c r="B67" s="37" t="s">
        <v>108</v>
      </c>
      <c r="C67" s="52">
        <f t="shared" si="56"/>
        <v>2</v>
      </c>
      <c r="D67" s="45">
        <f t="shared" si="57"/>
        <v>0</v>
      </c>
      <c r="E67" s="2"/>
      <c r="F67" s="29"/>
      <c r="G67" s="20">
        <f t="shared" si="58"/>
        <v>0</v>
      </c>
      <c r="H67" s="2"/>
      <c r="I67" s="16"/>
      <c r="J67" s="28">
        <f t="shared" si="59"/>
        <v>2</v>
      </c>
      <c r="K67" s="2"/>
      <c r="L67" s="29">
        <v>2</v>
      </c>
      <c r="M67" s="20">
        <f t="shared" si="60"/>
        <v>0</v>
      </c>
      <c r="N67" s="2"/>
      <c r="O67" s="3"/>
    </row>
    <row r="68" spans="1:15" ht="20.25" thickTop="1" thickBot="1" x14ac:dyDescent="0.45">
      <c r="A68" s="104" t="s">
        <v>89</v>
      </c>
      <c r="B68" s="105"/>
      <c r="C68" s="50">
        <f t="shared" si="56"/>
        <v>5</v>
      </c>
      <c r="D68" s="43">
        <f t="shared" si="57"/>
        <v>0</v>
      </c>
      <c r="E68" s="10">
        <f>SUM(E69:E70)</f>
        <v>0</v>
      </c>
      <c r="F68" s="25">
        <f>SUM(F69:F70)</f>
        <v>0</v>
      </c>
      <c r="G68" s="18">
        <f t="shared" si="58"/>
        <v>2</v>
      </c>
      <c r="H68" s="10">
        <f>SUM(H69:H70)</f>
        <v>2</v>
      </c>
      <c r="I68" s="14">
        <f>SUM(I69:I70)</f>
        <v>0</v>
      </c>
      <c r="J68" s="24">
        <f t="shared" si="59"/>
        <v>3</v>
      </c>
      <c r="K68" s="10">
        <f>SUM(K69:K70)</f>
        <v>0</v>
      </c>
      <c r="L68" s="25">
        <f>SUM(L69:L70)</f>
        <v>3</v>
      </c>
      <c r="M68" s="18">
        <f t="shared" si="60"/>
        <v>0</v>
      </c>
      <c r="N68" s="10">
        <f>SUM(N69:N70)</f>
        <v>0</v>
      </c>
      <c r="O68" s="11">
        <f>SUM(O69:O70)</f>
        <v>0</v>
      </c>
    </row>
    <row r="69" spans="1:15" ht="19.5" thickTop="1" x14ac:dyDescent="0.4">
      <c r="A69" s="39"/>
      <c r="B69" s="37" t="s">
        <v>110</v>
      </c>
      <c r="C69" s="52">
        <f t="shared" si="56"/>
        <v>2</v>
      </c>
      <c r="D69" s="44">
        <f t="shared" si="57"/>
        <v>0</v>
      </c>
      <c r="E69" s="2"/>
      <c r="F69" s="29"/>
      <c r="G69" s="20">
        <f t="shared" si="58"/>
        <v>0</v>
      </c>
      <c r="H69" s="2"/>
      <c r="I69" s="16"/>
      <c r="J69" s="28">
        <f t="shared" si="59"/>
        <v>2</v>
      </c>
      <c r="K69" s="2"/>
      <c r="L69" s="29">
        <v>2</v>
      </c>
      <c r="M69" s="20">
        <f t="shared" si="60"/>
        <v>0</v>
      </c>
      <c r="N69" s="2"/>
      <c r="O69" s="3"/>
    </row>
    <row r="70" spans="1:15" ht="19.5" thickBot="1" x14ac:dyDescent="0.45">
      <c r="A70" s="39"/>
      <c r="B70" t="s">
        <v>91</v>
      </c>
      <c r="C70" s="52">
        <f t="shared" si="56"/>
        <v>3</v>
      </c>
      <c r="D70" s="44">
        <f t="shared" si="57"/>
        <v>0</v>
      </c>
      <c r="E70" s="2"/>
      <c r="F70" s="29"/>
      <c r="G70" s="20">
        <f t="shared" si="58"/>
        <v>2</v>
      </c>
      <c r="H70" s="2">
        <v>2</v>
      </c>
      <c r="I70" s="16"/>
      <c r="J70" s="28">
        <f t="shared" si="59"/>
        <v>1</v>
      </c>
      <c r="K70" s="2"/>
      <c r="L70" s="29">
        <v>1</v>
      </c>
      <c r="M70" s="20">
        <f t="shared" si="60"/>
        <v>0</v>
      </c>
      <c r="N70" s="2"/>
      <c r="O70" s="3"/>
    </row>
    <row r="71" spans="1:15" ht="20.25" thickTop="1" thickBot="1" x14ac:dyDescent="0.45">
      <c r="A71" s="104" t="s">
        <v>21</v>
      </c>
      <c r="B71" s="105"/>
      <c r="C71" s="50">
        <f t="shared" ref="C71:C72" si="61">D71+G71+J71+M71</f>
        <v>26</v>
      </c>
      <c r="D71" s="43">
        <f t="shared" ref="D71:D74" si="62">E71+F71</f>
        <v>0</v>
      </c>
      <c r="E71" s="10">
        <f>E72</f>
        <v>0</v>
      </c>
      <c r="F71" s="25">
        <f>F72</f>
        <v>0</v>
      </c>
      <c r="G71" s="18">
        <f t="shared" ref="G71:G74" si="63">H71+I71</f>
        <v>4</v>
      </c>
      <c r="H71" s="10">
        <f t="shared" ref="H71:I71" si="64">H72</f>
        <v>2</v>
      </c>
      <c r="I71" s="14">
        <f t="shared" si="64"/>
        <v>2</v>
      </c>
      <c r="J71" s="24">
        <f t="shared" si="11"/>
        <v>22</v>
      </c>
      <c r="K71" s="10">
        <f t="shared" ref="K71:L71" si="65">K72</f>
        <v>9</v>
      </c>
      <c r="L71" s="25">
        <f t="shared" si="65"/>
        <v>13</v>
      </c>
      <c r="M71" s="18">
        <f t="shared" ref="M71:M74" si="66">N71+O71</f>
        <v>0</v>
      </c>
      <c r="N71" s="10">
        <f t="shared" ref="N71:O71" si="67">N72</f>
        <v>0</v>
      </c>
      <c r="O71" s="11">
        <f t="shared" si="67"/>
        <v>0</v>
      </c>
    </row>
    <row r="72" spans="1:15" ht="20.25" thickTop="1" thickBot="1" x14ac:dyDescent="0.45">
      <c r="A72" s="40"/>
      <c r="B72" s="55" t="s">
        <v>21</v>
      </c>
      <c r="C72" s="56">
        <f t="shared" si="61"/>
        <v>26</v>
      </c>
      <c r="D72" s="57">
        <f t="shared" si="62"/>
        <v>0</v>
      </c>
      <c r="E72" s="58"/>
      <c r="F72" s="59"/>
      <c r="G72" s="60">
        <f t="shared" si="63"/>
        <v>4</v>
      </c>
      <c r="H72" s="58">
        <v>2</v>
      </c>
      <c r="I72" s="61">
        <v>2</v>
      </c>
      <c r="J72" s="62">
        <f t="shared" si="11"/>
        <v>22</v>
      </c>
      <c r="K72" s="58">
        <v>9</v>
      </c>
      <c r="L72" s="59">
        <v>13</v>
      </c>
      <c r="M72" s="60">
        <f t="shared" si="66"/>
        <v>0</v>
      </c>
      <c r="N72" s="58"/>
      <c r="O72" s="63"/>
    </row>
    <row r="73" spans="1:15" ht="20.25" thickTop="1" thickBot="1" x14ac:dyDescent="0.45">
      <c r="A73" s="115" t="s">
        <v>154</v>
      </c>
      <c r="B73" s="116"/>
      <c r="C73" s="50">
        <f>D73+G73+J73+M73</f>
        <v>1</v>
      </c>
      <c r="D73" s="43">
        <f t="shared" si="62"/>
        <v>0</v>
      </c>
      <c r="E73" s="10">
        <f>SUM(E74:E74)</f>
        <v>0</v>
      </c>
      <c r="F73" s="14">
        <f t="shared" ref="F73" si="68">SUM(F74:F74)</f>
        <v>0</v>
      </c>
      <c r="G73" s="18">
        <f t="shared" si="63"/>
        <v>0</v>
      </c>
      <c r="H73" s="10">
        <f t="shared" ref="H73:I73" si="69">SUM(H74:H74)</f>
        <v>0</v>
      </c>
      <c r="I73" s="14">
        <f t="shared" si="69"/>
        <v>0</v>
      </c>
      <c r="J73" s="24">
        <f t="shared" si="11"/>
        <v>1</v>
      </c>
      <c r="K73" s="10">
        <f t="shared" ref="K73:L73" si="70">SUM(K74:K74)</f>
        <v>1</v>
      </c>
      <c r="L73" s="117">
        <f t="shared" si="70"/>
        <v>0</v>
      </c>
      <c r="M73" s="18">
        <f t="shared" si="66"/>
        <v>0</v>
      </c>
      <c r="N73" s="10">
        <f t="shared" ref="N73:O73" si="71">SUM(N74:N74)</f>
        <v>0</v>
      </c>
      <c r="O73" s="11">
        <f t="shared" si="71"/>
        <v>0</v>
      </c>
    </row>
    <row r="74" spans="1:15" ht="20.25" thickTop="1" thickBot="1" x14ac:dyDescent="0.45">
      <c r="A74" s="40"/>
      <c r="B74" s="55" t="s">
        <v>155</v>
      </c>
      <c r="C74" s="56">
        <f>D74+G74+J74+M74</f>
        <v>1</v>
      </c>
      <c r="D74" s="57">
        <f t="shared" si="62"/>
        <v>0</v>
      </c>
      <c r="E74" s="58"/>
      <c r="F74" s="61"/>
      <c r="G74" s="60">
        <f t="shared" si="63"/>
        <v>0</v>
      </c>
      <c r="H74" s="58"/>
      <c r="I74" s="61"/>
      <c r="J74" s="62">
        <f t="shared" si="11"/>
        <v>1</v>
      </c>
      <c r="K74" s="58">
        <v>1</v>
      </c>
      <c r="L74" s="118"/>
      <c r="M74" s="60">
        <f t="shared" si="66"/>
        <v>0</v>
      </c>
      <c r="N74" s="58"/>
      <c r="O74" s="63"/>
    </row>
    <row r="75" spans="1:15" ht="36" customHeight="1" thickTop="1" x14ac:dyDescent="0.4">
      <c r="A75" s="103" t="s">
        <v>156</v>
      </c>
      <c r="B75" s="103"/>
      <c r="C75" s="103"/>
      <c r="D75" s="103"/>
      <c r="E75" s="103"/>
      <c r="F75" s="103"/>
      <c r="G75" s="103"/>
      <c r="H75" s="103"/>
      <c r="I75" s="103"/>
      <c r="J75" s="103"/>
      <c r="K75" s="103"/>
      <c r="L75" s="103"/>
      <c r="M75" s="103"/>
      <c r="N75" s="103"/>
      <c r="O75" s="103"/>
    </row>
    <row r="76" spans="1:15" ht="36" customHeight="1" x14ac:dyDescent="0.4">
      <c r="A76" s="103" t="s">
        <v>24</v>
      </c>
      <c r="B76" s="103"/>
      <c r="C76" s="103"/>
      <c r="D76" s="103"/>
      <c r="E76" s="103"/>
      <c r="F76" s="103"/>
      <c r="G76" s="103"/>
      <c r="H76" s="103"/>
      <c r="I76" s="103"/>
      <c r="J76" s="103"/>
      <c r="K76" s="103"/>
      <c r="L76" s="103"/>
      <c r="M76" s="103"/>
      <c r="N76" s="103"/>
      <c r="O76" s="103"/>
    </row>
    <row r="77" spans="1:15" ht="41.25" customHeight="1" x14ac:dyDescent="0.4">
      <c r="A77" s="103" t="s">
        <v>52</v>
      </c>
      <c r="B77" s="103"/>
      <c r="C77" s="103"/>
      <c r="D77" s="103"/>
      <c r="E77" s="103"/>
      <c r="F77" s="103"/>
      <c r="G77" s="103"/>
      <c r="H77" s="103"/>
      <c r="I77" s="103"/>
      <c r="J77" s="103"/>
      <c r="K77" s="103"/>
      <c r="L77" s="103"/>
      <c r="M77" s="103"/>
      <c r="N77" s="103"/>
      <c r="O77" s="103"/>
    </row>
    <row r="78" spans="1:15" ht="54.75" customHeight="1" x14ac:dyDescent="0.4">
      <c r="A78" s="103" t="s">
        <v>67</v>
      </c>
      <c r="B78" s="103"/>
      <c r="C78" s="103"/>
      <c r="D78" s="103"/>
      <c r="E78" s="103"/>
      <c r="F78" s="103"/>
      <c r="G78" s="103"/>
      <c r="H78" s="103"/>
      <c r="I78" s="103"/>
      <c r="J78" s="103"/>
      <c r="K78" s="103"/>
      <c r="L78" s="103"/>
      <c r="M78" s="103"/>
      <c r="N78" s="103"/>
      <c r="O78" s="103"/>
    </row>
    <row r="79" spans="1:15" ht="84" customHeight="1" x14ac:dyDescent="0.4">
      <c r="A79" s="103" t="s">
        <v>92</v>
      </c>
      <c r="B79" s="103"/>
      <c r="C79" s="103"/>
      <c r="D79" s="103"/>
      <c r="E79" s="103"/>
      <c r="F79" s="103"/>
      <c r="G79" s="103"/>
      <c r="H79" s="103"/>
      <c r="I79" s="103"/>
      <c r="J79" s="103"/>
      <c r="K79" s="103"/>
      <c r="L79" s="103"/>
      <c r="M79" s="103"/>
      <c r="N79" s="103"/>
      <c r="O79" s="103"/>
    </row>
    <row r="80" spans="1:15" ht="42" customHeight="1" x14ac:dyDescent="0.4">
      <c r="A80" s="103" t="s">
        <v>68</v>
      </c>
      <c r="B80" s="103"/>
      <c r="C80" s="103"/>
      <c r="D80" s="103"/>
      <c r="E80" s="103"/>
      <c r="F80" s="103"/>
      <c r="G80" s="103"/>
      <c r="H80" s="103"/>
      <c r="I80" s="103"/>
      <c r="J80" s="103"/>
      <c r="K80" s="103"/>
      <c r="L80" s="103"/>
      <c r="M80" s="103"/>
      <c r="N80" s="103"/>
      <c r="O80" s="103"/>
    </row>
  </sheetData>
  <mergeCells count="27">
    <mergeCell ref="A73:B73"/>
    <mergeCell ref="A18:B18"/>
    <mergeCell ref="A23:B23"/>
    <mergeCell ref="A25:B25"/>
    <mergeCell ref="A27:B27"/>
    <mergeCell ref="A42:B42"/>
    <mergeCell ref="A10:B10"/>
    <mergeCell ref="A2:O2"/>
    <mergeCell ref="A3:O3"/>
    <mergeCell ref="A4:B7"/>
    <mergeCell ref="D4:F4"/>
    <mergeCell ref="G4:I4"/>
    <mergeCell ref="J4:L4"/>
    <mergeCell ref="M4:O4"/>
    <mergeCell ref="A8:B8"/>
    <mergeCell ref="A71:B71"/>
    <mergeCell ref="A34:B34"/>
    <mergeCell ref="A45:B45"/>
    <mergeCell ref="A61:B61"/>
    <mergeCell ref="A66:B66"/>
    <mergeCell ref="A68:B68"/>
    <mergeCell ref="A80:O80"/>
    <mergeCell ref="A75:O75"/>
    <mergeCell ref="A76:O76"/>
    <mergeCell ref="A77:O77"/>
    <mergeCell ref="A78:O78"/>
    <mergeCell ref="A79:O79"/>
  </mergeCells>
  <phoneticPr fontId="1"/>
  <pageMargins left="0.25" right="0.25"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表1</vt:lpstr>
      <vt:lpstr>　表2　一回目</vt:lpstr>
      <vt:lpstr>表3 二回目</vt:lpstr>
      <vt:lpstr>表4　三回目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2022-05-24T03:30:19Z</cp:lastPrinted>
  <dcterms:created xsi:type="dcterms:W3CDTF">2021-07-06T12:14:55Z</dcterms:created>
  <dcterms:modified xsi:type="dcterms:W3CDTF">2022-08-09T06:36:02Z</dcterms:modified>
</cp:coreProperties>
</file>